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James\secondary\Land Rates\"/>
    </mc:Choice>
  </mc:AlternateContent>
  <bookViews>
    <workbookView xWindow="480" yWindow="75" windowWidth="11385" windowHeight="8730"/>
  </bookViews>
  <sheets>
    <sheet name="Quotation" sheetId="3" r:id="rId1"/>
    <sheet name="Rates" sheetId="1" state="hidden" r:id="rId2"/>
  </sheets>
  <definedNames>
    <definedName name="_xlnm.Print_Area" localSheetId="0">Quotation!$B$2:$P$74</definedName>
    <definedName name="Z_95F69684_2868_4FC5_861B_727DF29869DE_.wvu.Cols" localSheetId="0" hidden="1">Quotation!$I:$P</definedName>
    <definedName name="Z_95F69684_2868_4FC5_861B_727DF29869DE_.wvu.PrintArea" localSheetId="0" hidden="1">Quotation!$B$2:$P$74</definedName>
    <definedName name="Z_95F69684_2868_4FC5_861B_727DF29869DE_.wvu.Rows" localSheetId="0" hidden="1">Quotation!$47:$76</definedName>
  </definedNames>
  <calcPr calcId="152511"/>
  <customWorkbookViews>
    <customWorkbookView name="test" guid="{B43AB4DB-73B0-4E0B-B9A1-1D56E437D35E}" includePrintSettings="0" includeHiddenRowCol="0" maximized="1" xWindow="-8" yWindow="-8" windowWidth="1296" windowHeight="1000" activeSheetId="3"/>
    <customWorkbookView name="singlepage" guid="{95F69684-2868-4FC5-861B-727DF29869DE}" maximized="1" xWindow="-8" yWindow="-8" windowWidth="1296" windowHeight="1000" activeSheetId="3"/>
  </customWorkbookViews>
</workbook>
</file>

<file path=xl/calcChain.xml><?xml version="1.0" encoding="utf-8"?>
<calcChain xmlns="http://schemas.openxmlformats.org/spreadsheetml/2006/main">
  <c r="F54" i="3" l="1"/>
  <c r="F53" i="3"/>
  <c r="J84" i="3" l="1"/>
  <c r="D54" i="3" l="1"/>
  <c r="C54" i="3" s="1"/>
  <c r="F55" i="3" l="1"/>
  <c r="F62" i="3" s="1"/>
  <c r="F57" i="3" s="1"/>
  <c r="F60" i="3" l="1"/>
  <c r="F59" i="3"/>
  <c r="F61" i="3"/>
  <c r="F58" i="3"/>
  <c r="C53" i="3" s="1"/>
  <c r="D53" i="3" s="1"/>
  <c r="C56" i="3" l="1"/>
  <c r="C57" i="3" s="1"/>
  <c r="C58" i="3" l="1"/>
  <c r="E40" i="3" s="1"/>
  <c r="D52" i="3" l="1"/>
  <c r="E41" i="3" s="1"/>
</calcChain>
</file>

<file path=xl/sharedStrings.xml><?xml version="1.0" encoding="utf-8"?>
<sst xmlns="http://schemas.openxmlformats.org/spreadsheetml/2006/main" count="199" uniqueCount="75">
  <si>
    <t>Grazing Landland, Mooreland, Woodland &amp; Pasture Land</t>
  </si>
  <si>
    <t>Land Size</t>
  </si>
  <si>
    <t xml:space="preserve">€1,300,000 LOI </t>
  </si>
  <si>
    <t>€2,600,000 LOI</t>
  </si>
  <si>
    <t>€6,500,000 LOI</t>
  </si>
  <si>
    <t>Up to 5 Acres</t>
  </si>
  <si>
    <t>Up to 10 Acres</t>
  </si>
  <si>
    <t>Up to 20 Acres</t>
  </si>
  <si>
    <t>Up to 45 Acres</t>
  </si>
  <si>
    <t>Over 45 Acres</t>
  </si>
  <si>
    <t>Refers</t>
  </si>
  <si>
    <t>Rough Country</t>
  </si>
  <si>
    <t>Development Site, Private Road</t>
  </si>
  <si>
    <t>Self Build</t>
  </si>
  <si>
    <t>Premium</t>
  </si>
  <si>
    <t>yes</t>
  </si>
  <si>
    <t>no</t>
  </si>
  <si>
    <t xml:space="preserve">Land Liability Quick Quote </t>
  </si>
  <si>
    <t>Land Type</t>
  </si>
  <si>
    <t>Grazing Land</t>
  </si>
  <si>
    <t>Woodland</t>
  </si>
  <si>
    <t>Mooreland</t>
  </si>
  <si>
    <t>Pasture Land</t>
  </si>
  <si>
    <t>Development Site</t>
  </si>
  <si>
    <t>Private Road</t>
  </si>
  <si>
    <t>Proposer Name</t>
  </si>
  <si>
    <t>Risk Address</t>
  </si>
  <si>
    <t>Inception Date</t>
  </si>
  <si>
    <t>Postal Address</t>
  </si>
  <si>
    <t>Riva</t>
  </si>
  <si>
    <t>Gross</t>
  </si>
  <si>
    <t>Dolmen fees</t>
  </si>
  <si>
    <t>land type</t>
  </si>
  <si>
    <t>size</t>
  </si>
  <si>
    <t>limit</t>
  </si>
  <si>
    <t>premium</t>
  </si>
  <si>
    <t>Yes</t>
  </si>
  <si>
    <t>Refer to Dolmen</t>
  </si>
  <si>
    <t>Risk declined</t>
  </si>
  <si>
    <t>Please agree to the assumptions</t>
  </si>
  <si>
    <t>N/A</t>
  </si>
  <si>
    <t>This quote is an indication of price only. To get a final quote, you will need to submit an email with the quick quote attached to broker@dibl.ie. Errors and omissions excepted.</t>
  </si>
  <si>
    <t>The land(s) being proposed does not contain refuse dumps, land fill or a quarry; any wells or rivers running through it; playgrounds, crèches or other similar childcare facilities; any derelict buildings.</t>
  </si>
  <si>
    <t>total premium</t>
  </si>
  <si>
    <t>I agree to the above assumptions</t>
  </si>
  <si>
    <t>Dolmen Insurance Brokers Ltd. t/a Dolmen Underwriting, is regulated by the Central Bank of Ireland</t>
  </si>
  <si>
    <t>(please select)</t>
  </si>
  <si>
    <t>Quote Valid for 30 days</t>
  </si>
  <si>
    <t>The land could not be considered a "Ghost" or unoccupied residential estate.     </t>
  </si>
  <si>
    <t>The proposer has never been declared bankrupt or is the subject of any current bankruptcy proceedings.</t>
  </si>
  <si>
    <t>Broker commision</t>
  </si>
  <si>
    <t>Broker Commision</t>
  </si>
  <si>
    <t>Land is not used as carpark only</t>
  </si>
  <si>
    <t>Land is not used to store materials</t>
  </si>
  <si>
    <t>The proposer has not had any claims in the last 5 years.</t>
  </si>
  <si>
    <t>Public Liability amount required</t>
  </si>
  <si>
    <t>No</t>
  </si>
  <si>
    <t>Please Select</t>
  </si>
  <si>
    <t>EL</t>
  </si>
  <si>
    <t xml:space="preserve">Quotation is subject to following assumptions: </t>
  </si>
  <si>
    <t>Employee duties are restricted to General Maintenance only</t>
  </si>
  <si>
    <t>£1,000,000</t>
  </si>
  <si>
    <t>£2,000,000</t>
  </si>
  <si>
    <t>£5,000,000</t>
  </si>
  <si>
    <t>Maximum Wageroll £5,000</t>
  </si>
  <si>
    <t>Employers Liability required (LOI £10m)</t>
  </si>
  <si>
    <t>Premium incl I.P.T. &amp; Fees*</t>
  </si>
  <si>
    <t>Up to 60 Acres</t>
  </si>
  <si>
    <t>Up to 75 Acres</t>
  </si>
  <si>
    <t>Over 75 Acres</t>
  </si>
  <si>
    <t>Tillage</t>
  </si>
  <si>
    <t>In the event of a claim/incident Folio number/site maps be provided</t>
  </si>
  <si>
    <t>Insurer: MS Amlin</t>
  </si>
  <si>
    <t>* This quotation includes 12% I.P.T., 3rd Party fee of £35 and £40 or 10% (whichever greater) admin. fee.</t>
  </si>
  <si>
    <t>Quick Quote Version 0617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</si>
</sst>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44" formatCode="_-&quot;€&quot;* #,##0.00_-;\-&quot;€&quot;* #,##0.00_-;_-&quot;€&quot;* &quot;-&quot;??_-;_-@_-"/>
    <numFmt numFmtId="164" formatCode="&quot;€&quot;#,##0.00"/>
    <numFmt numFmtId="165" formatCode="_-&quot;€&quot;* #,##0_-;\-&quot;€&quot;* #,##0_-;_-&quot;€&quot;* &quot;-&quot;??_-;_-@_-"/>
    <numFmt numFmtId="166" formatCode="[$-F800]dddd\,\ mmmm\ dd\,\ yyyy"/>
    <numFmt numFmtId="167" formatCode="#,##0.00_ ;\-#,##0.00\ "/>
    <numFmt numFmtId="168" formatCode="[$£-809]#,##0"/>
    <numFmt numFmtId="169" formatCode="[$£-809]#,##0.00"/>
  </numFmts>
  <fonts count="14" x14ac:knownFonts="1">
    <font>
      <sz val="10"/>
      <name val="Arial"/>
    </font>
    <font>
      <b/>
      <sz val="10"/>
      <name val="Arial"/>
      <family val="2"/>
    </font>
    <font>
      <b/>
      <sz val="14"/>
      <name val="Verdana"/>
      <family val="2"/>
    </font>
    <font>
      <b/>
      <sz val="14"/>
      <name val="Arial"/>
      <family val="2"/>
    </font>
    <font>
      <sz val="8"/>
      <name val="Arial"/>
      <family val="2"/>
    </font>
    <font>
      <sz val="10"/>
      <name val="Arial"/>
      <family val="2"/>
    </font>
    <font>
      <b/>
      <sz val="18"/>
      <name val="Arial"/>
      <family val="2"/>
    </font>
    <font>
      <sz val="12"/>
      <name val="Arial"/>
      <family val="2"/>
    </font>
    <font>
      <b/>
      <sz val="12"/>
      <name val="Arial"/>
      <family val="2"/>
    </font>
    <font>
      <b/>
      <sz val="12"/>
      <name val="Arial"/>
      <family val="2"/>
    </font>
    <font>
      <sz val="10"/>
      <color indexed="9"/>
      <name val="Arial"/>
      <family val="2"/>
    </font>
    <font>
      <b/>
      <sz val="10"/>
      <name val="Arial"/>
      <family val="2"/>
    </font>
    <font>
      <sz val="12"/>
      <name val="Arial"/>
      <family val="2"/>
    </font>
    <font>
      <sz val="10"/>
      <name val="Arial"/>
      <family val="2"/>
    </font>
  </fonts>
  <fills count="4">
    <fill>
      <patternFill patternType="none"/>
    </fill>
    <fill>
      <patternFill patternType="gray125"/>
    </fill>
    <fill>
      <patternFill patternType="solid">
        <fgColor indexed="44"/>
        <bgColor indexed="64"/>
      </patternFill>
    </fill>
    <fill>
      <patternFill patternType="solid">
        <fgColor indexed="40"/>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44" fontId="5" fillId="0" borderId="0" applyFont="0" applyFill="0" applyBorder="0" applyAlignment="0" applyProtection="0"/>
  </cellStyleXfs>
  <cellXfs count="107">
    <xf numFmtId="0" fontId="0" fillId="0" borderId="0" xfId="0"/>
    <xf numFmtId="0" fontId="1" fillId="0" borderId="0" xfId="0" applyFont="1"/>
    <xf numFmtId="0" fontId="0" fillId="0" borderId="0" xfId="0" applyAlignment="1">
      <alignment horizontal="center"/>
    </xf>
    <xf numFmtId="6" fontId="0" fillId="0" borderId="0" xfId="0" applyNumberFormat="1" applyAlignment="1">
      <alignment horizontal="center"/>
    </xf>
    <xf numFmtId="0" fontId="2" fillId="0" borderId="0" xfId="0" applyFont="1"/>
    <xf numFmtId="0" fontId="3" fillId="0" borderId="0" xfId="0" applyFont="1"/>
    <xf numFmtId="0" fontId="7" fillId="2" borderId="0" xfId="0" applyFont="1" applyFill="1" applyBorder="1" applyAlignment="1" applyProtection="1">
      <alignment horizontal="right"/>
      <protection locked="0"/>
    </xf>
    <xf numFmtId="0" fontId="12" fillId="2" borderId="0" xfId="0" applyFont="1" applyFill="1" applyBorder="1" applyAlignment="1" applyProtection="1">
      <alignment horizontal="right"/>
      <protection locked="0"/>
    </xf>
    <xf numFmtId="0" fontId="0" fillId="0" borderId="1" xfId="0" applyBorder="1" applyProtection="1"/>
    <xf numFmtId="0" fontId="0" fillId="0" borderId="2" xfId="0" applyBorder="1" applyProtection="1"/>
    <xf numFmtId="0" fontId="0" fillId="0" borderId="3" xfId="0" applyBorder="1" applyProtection="1"/>
    <xf numFmtId="0" fontId="0" fillId="0" borderId="0" xfId="0" applyProtection="1"/>
    <xf numFmtId="0" fontId="0" fillId="0" borderId="4" xfId="0" applyBorder="1" applyProtection="1"/>
    <xf numFmtId="0" fontId="0" fillId="0" borderId="0" xfId="0" applyBorder="1" applyProtection="1"/>
    <xf numFmtId="0" fontId="0" fillId="0" borderId="5" xfId="0" applyBorder="1" applyProtection="1"/>
    <xf numFmtId="0" fontId="6" fillId="0" borderId="0" xfId="0" applyFont="1" applyBorder="1" applyProtection="1"/>
    <xf numFmtId="0" fontId="0" fillId="0" borderId="6" xfId="0" applyBorder="1" applyProtection="1"/>
    <xf numFmtId="0" fontId="0" fillId="0" borderId="7" xfId="0" applyBorder="1" applyProtection="1"/>
    <xf numFmtId="0" fontId="0" fillId="0" borderId="8" xfId="0" applyBorder="1" applyProtection="1"/>
    <xf numFmtId="0" fontId="13" fillId="0" borderId="4" xfId="0" applyFont="1" applyBorder="1" applyAlignment="1" applyProtection="1">
      <alignment horizontal="right"/>
    </xf>
    <xf numFmtId="0" fontId="13" fillId="0" borderId="0" xfId="0" applyFont="1" applyBorder="1" applyAlignment="1" applyProtection="1">
      <alignment horizontal="right"/>
    </xf>
    <xf numFmtId="0" fontId="0" fillId="0" borderId="0" xfId="0" applyBorder="1" applyAlignment="1" applyProtection="1">
      <alignment horizontal="right"/>
    </xf>
    <xf numFmtId="0" fontId="12" fillId="0" borderId="4" xfId="0" applyFont="1" applyBorder="1" applyProtection="1"/>
    <xf numFmtId="0" fontId="7" fillId="0" borderId="0" xfId="0" applyFont="1" applyBorder="1" applyProtection="1"/>
    <xf numFmtId="0" fontId="13" fillId="0" borderId="0" xfId="0" applyFont="1" applyBorder="1" applyProtection="1"/>
    <xf numFmtId="3" fontId="0" fillId="0" borderId="0" xfId="0" applyNumberFormat="1" applyBorder="1" applyProtection="1"/>
    <xf numFmtId="0" fontId="0" fillId="0" borderId="0" xfId="0" applyFill="1" applyBorder="1" applyProtection="1"/>
    <xf numFmtId="0" fontId="7" fillId="0" borderId="4" xfId="0" applyFont="1" applyBorder="1" applyProtection="1"/>
    <xf numFmtId="0" fontId="13" fillId="0" borderId="0" xfId="0" applyFont="1" applyFill="1" applyBorder="1" applyProtection="1"/>
    <xf numFmtId="0" fontId="8" fillId="0" borderId="0" xfId="0" applyFont="1" applyFill="1" applyBorder="1" applyProtection="1"/>
    <xf numFmtId="164" fontId="9" fillId="0" borderId="0" xfId="0" applyNumberFormat="1" applyFont="1" applyFill="1" applyBorder="1" applyAlignment="1" applyProtection="1">
      <alignment horizontal="right"/>
    </xf>
    <xf numFmtId="0" fontId="2" fillId="0" borderId="0" xfId="0" applyFont="1" applyProtection="1"/>
    <xf numFmtId="0" fontId="3" fillId="0" borderId="0" xfId="0" applyFont="1" applyProtection="1"/>
    <xf numFmtId="0" fontId="1" fillId="0" borderId="0" xfId="0" applyFont="1" applyProtection="1"/>
    <xf numFmtId="164" fontId="8" fillId="0" borderId="0" xfId="0" applyNumberFormat="1" applyFont="1" applyBorder="1" applyAlignment="1" applyProtection="1">
      <alignment horizontal="right"/>
    </xf>
    <xf numFmtId="0" fontId="0" fillId="0" borderId="0" xfId="0" applyAlignment="1" applyProtection="1">
      <alignment horizontal="center"/>
    </xf>
    <xf numFmtId="6" fontId="0" fillId="0" borderId="0" xfId="0" applyNumberFormat="1" applyAlignment="1" applyProtection="1">
      <alignment horizontal="center"/>
    </xf>
    <xf numFmtId="164" fontId="8" fillId="0" borderId="0" xfId="0" applyNumberFormat="1" applyFont="1" applyBorder="1" applyProtection="1"/>
    <xf numFmtId="10" fontId="0" fillId="0" borderId="0" xfId="0" applyNumberFormat="1" applyBorder="1" applyProtection="1"/>
    <xf numFmtId="0" fontId="13" fillId="0" borderId="4" xfId="0" applyFont="1" applyBorder="1" applyProtection="1"/>
    <xf numFmtId="2" fontId="0" fillId="0" borderId="0" xfId="0" applyNumberFormat="1" applyBorder="1" applyProtection="1"/>
    <xf numFmtId="9" fontId="0" fillId="0" borderId="0" xfId="0" applyNumberFormat="1" applyBorder="1" applyProtection="1"/>
    <xf numFmtId="0" fontId="10" fillId="0" borderId="5" xfId="0" applyFont="1" applyBorder="1" applyProtection="1"/>
    <xf numFmtId="0" fontId="11" fillId="0" borderId="4" xfId="0" applyFont="1" applyBorder="1" applyProtection="1"/>
    <xf numFmtId="167" fontId="0" fillId="0" borderId="0" xfId="1" applyNumberFormat="1" applyFont="1" applyBorder="1" applyProtection="1"/>
    <xf numFmtId="165" fontId="0" fillId="0" borderId="0" xfId="1" applyNumberFormat="1" applyFont="1" applyBorder="1" applyProtection="1"/>
    <xf numFmtId="0" fontId="0" fillId="0" borderId="0" xfId="0" applyFont="1" applyFill="1" applyBorder="1" applyProtection="1"/>
    <xf numFmtId="6" fontId="0" fillId="0" borderId="0" xfId="0" applyNumberFormat="1" applyBorder="1" applyProtection="1"/>
    <xf numFmtId="166" fontId="0" fillId="0" borderId="9" xfId="0" applyNumberFormat="1" applyBorder="1" applyProtection="1">
      <protection locked="0"/>
    </xf>
    <xf numFmtId="0" fontId="12" fillId="0" borderId="4" xfId="0" applyFont="1" applyBorder="1" applyAlignment="1" applyProtection="1">
      <alignment wrapText="1"/>
    </xf>
    <xf numFmtId="0" fontId="0" fillId="0" borderId="0" xfId="0" applyBorder="1" applyAlignment="1" applyProtection="1">
      <alignment wrapText="1"/>
    </xf>
    <xf numFmtId="0" fontId="0" fillId="0" borderId="5" xfId="0" applyBorder="1" applyAlignment="1" applyProtection="1">
      <alignment wrapText="1"/>
    </xf>
    <xf numFmtId="0" fontId="12" fillId="0" borderId="0" xfId="0" applyFont="1" applyBorder="1" applyProtection="1"/>
    <xf numFmtId="0" fontId="13" fillId="0" borderId="5" xfId="0" applyFont="1" applyBorder="1" applyProtection="1"/>
    <xf numFmtId="0" fontId="7" fillId="0" borderId="0" xfId="0" applyFont="1" applyBorder="1" applyAlignment="1" applyProtection="1">
      <alignment wrapText="1"/>
    </xf>
    <xf numFmtId="164" fontId="12" fillId="0" borderId="0" xfId="0" applyNumberFormat="1" applyFont="1" applyFill="1" applyBorder="1" applyProtection="1"/>
    <xf numFmtId="0" fontId="11" fillId="0" borderId="0" xfId="0" applyFont="1" applyBorder="1" applyAlignment="1" applyProtection="1">
      <alignment horizontal="right" vertical="center"/>
    </xf>
    <xf numFmtId="0" fontId="8" fillId="0" borderId="0" xfId="0" applyFont="1" applyBorder="1" applyAlignment="1" applyProtection="1">
      <alignment horizontal="right" vertical="center"/>
    </xf>
    <xf numFmtId="0" fontId="7" fillId="0" borderId="0" xfId="0" applyFont="1" applyFill="1" applyBorder="1" applyAlignment="1" applyProtection="1">
      <alignment horizontal="right"/>
    </xf>
    <xf numFmtId="0" fontId="12" fillId="0" borderId="0" xfId="0" applyFont="1" applyFill="1" applyBorder="1" applyAlignment="1" applyProtection="1">
      <alignment horizontal="right"/>
    </xf>
    <xf numFmtId="0" fontId="10" fillId="0" borderId="0" xfId="0" applyFont="1" applyBorder="1" applyProtection="1"/>
    <xf numFmtId="2" fontId="11" fillId="0" borderId="0" xfId="0" applyNumberFormat="1" applyFont="1" applyBorder="1" applyProtection="1"/>
    <xf numFmtId="0" fontId="13" fillId="0" borderId="0" xfId="0" applyFont="1" applyBorder="1" applyAlignment="1" applyProtection="1">
      <alignment wrapText="1"/>
    </xf>
    <xf numFmtId="0" fontId="0" fillId="0" borderId="5" xfId="0" applyBorder="1" applyAlignment="1" applyProtection="1">
      <alignment horizontal="left" vertical="center" wrapText="1"/>
    </xf>
    <xf numFmtId="168" fontId="7" fillId="2" borderId="0" xfId="0" applyNumberFormat="1" applyFont="1" applyFill="1" applyBorder="1" applyAlignment="1" applyProtection="1">
      <alignment horizontal="right"/>
      <protection locked="0"/>
    </xf>
    <xf numFmtId="169" fontId="8" fillId="3" borderId="0" xfId="0" applyNumberFormat="1" applyFont="1" applyFill="1" applyBorder="1" applyProtection="1"/>
    <xf numFmtId="169" fontId="12" fillId="0" borderId="0" xfId="0" applyNumberFormat="1" applyFont="1" applyFill="1" applyBorder="1" applyProtection="1"/>
    <xf numFmtId="0" fontId="13" fillId="0" borderId="0" xfId="0" applyFont="1" applyBorder="1" applyAlignment="1" applyProtection="1">
      <alignment horizontal="center" wrapText="1"/>
    </xf>
    <xf numFmtId="0" fontId="12" fillId="0" borderId="0" xfId="0" applyFont="1" applyBorder="1" applyAlignment="1" applyProtection="1">
      <alignment horizontal="left" vertical="center" wrapText="1"/>
    </xf>
    <xf numFmtId="0" fontId="13" fillId="0" borderId="0" xfId="0" applyFont="1" applyBorder="1" applyAlignment="1" applyProtection="1">
      <alignment horizontal="left" vertical="center" wrapText="1"/>
    </xf>
    <xf numFmtId="0" fontId="11" fillId="0" borderId="0" xfId="0" applyFont="1" applyBorder="1" applyAlignment="1" applyProtection="1">
      <alignment wrapText="1"/>
    </xf>
    <xf numFmtId="0" fontId="0" fillId="0" borderId="0" xfId="0" applyBorder="1" applyAlignment="1" applyProtection="1">
      <alignment horizontal="left" vertical="center" wrapText="1"/>
    </xf>
    <xf numFmtId="0" fontId="5" fillId="0" borderId="0" xfId="0" applyFont="1" applyBorder="1" applyProtection="1"/>
    <xf numFmtId="0" fontId="5" fillId="0" borderId="0" xfId="0" applyFont="1" applyFill="1" applyBorder="1" applyProtection="1"/>
    <xf numFmtId="0" fontId="5" fillId="0" borderId="0" xfId="0" applyFont="1" applyBorder="1" applyAlignment="1" applyProtection="1">
      <alignment horizontal="center"/>
    </xf>
    <xf numFmtId="0" fontId="5" fillId="0" borderId="0" xfId="0" applyFont="1" applyFill="1" applyBorder="1" applyAlignment="1" applyProtection="1">
      <alignment horizontal="center"/>
    </xf>
    <xf numFmtId="0" fontId="5" fillId="0" borderId="5" xfId="0" applyFont="1" applyBorder="1" applyAlignment="1" applyProtection="1">
      <alignment horizontal="right"/>
    </xf>
    <xf numFmtId="0" fontId="0" fillId="0" borderId="5" xfId="0" applyBorder="1" applyAlignment="1" applyProtection="1">
      <alignment horizontal="left" vertical="center" wrapText="1"/>
    </xf>
    <xf numFmtId="0" fontId="0" fillId="0" borderId="0" xfId="0" applyAlignment="1">
      <alignment horizontal="left" vertical="center"/>
    </xf>
    <xf numFmtId="0" fontId="7" fillId="0" borderId="4" xfId="0" applyFont="1" applyBorder="1" applyAlignment="1" applyProtection="1">
      <alignment horizontal="left" vertical="center"/>
    </xf>
    <xf numFmtId="0" fontId="7" fillId="0" borderId="4" xfId="0" applyFont="1" applyBorder="1" applyAlignment="1" applyProtection="1">
      <alignment wrapText="1"/>
    </xf>
    <xf numFmtId="0" fontId="0" fillId="0" borderId="10" xfId="0" applyBorder="1" applyAlignment="1" applyProtection="1">
      <protection locked="0"/>
    </xf>
    <xf numFmtId="0" fontId="0" fillId="0" borderId="11" xfId="0" applyBorder="1" applyAlignment="1" applyProtection="1">
      <protection locked="0"/>
    </xf>
    <xf numFmtId="0" fontId="0" fillId="0" borderId="1" xfId="0" applyBorder="1" applyAlignment="1" applyProtection="1">
      <alignment wrapText="1"/>
      <protection locked="0"/>
    </xf>
    <xf numFmtId="0" fontId="0" fillId="0" borderId="3" xfId="0" applyBorder="1" applyAlignment="1" applyProtection="1">
      <alignment wrapText="1"/>
      <protection locked="0"/>
    </xf>
    <xf numFmtId="0" fontId="0" fillId="0" borderId="4" xfId="0" applyBorder="1" applyAlignment="1" applyProtection="1">
      <alignment wrapText="1"/>
      <protection locked="0"/>
    </xf>
    <xf numFmtId="0" fontId="0" fillId="0" borderId="5" xfId="0" applyBorder="1" applyAlignment="1" applyProtection="1">
      <alignment wrapText="1"/>
      <protection locked="0"/>
    </xf>
    <xf numFmtId="0" fontId="0" fillId="0" borderId="6" xfId="0" applyBorder="1" applyAlignment="1" applyProtection="1">
      <alignment wrapText="1"/>
      <protection locked="0"/>
    </xf>
    <xf numFmtId="0" fontId="0" fillId="0" borderId="8" xfId="0" applyBorder="1" applyAlignment="1" applyProtection="1">
      <alignment wrapText="1"/>
      <protection locked="0"/>
    </xf>
    <xf numFmtId="0" fontId="13" fillId="0" borderId="4" xfId="0" applyFont="1" applyBorder="1" applyAlignment="1" applyProtection="1">
      <alignment horizontal="center" wrapText="1"/>
    </xf>
    <xf numFmtId="0" fontId="13" fillId="0" borderId="0" xfId="0" applyFont="1" applyBorder="1" applyAlignment="1" applyProtection="1">
      <alignment horizontal="center" wrapText="1"/>
    </xf>
    <xf numFmtId="0" fontId="13" fillId="0" borderId="5" xfId="0" applyFont="1" applyBorder="1" applyAlignment="1" applyProtection="1">
      <alignment horizontal="center" wrapText="1"/>
    </xf>
    <xf numFmtId="0" fontId="7" fillId="0" borderId="4" xfId="0" applyFont="1" applyBorder="1" applyAlignment="1" applyProtection="1">
      <alignment horizontal="left" vertical="center" wrapText="1"/>
    </xf>
    <xf numFmtId="0" fontId="12" fillId="0" borderId="0" xfId="0" applyFont="1" applyBorder="1" applyAlignment="1" applyProtection="1">
      <alignment horizontal="left" vertical="center" wrapText="1"/>
    </xf>
    <xf numFmtId="0" fontId="12" fillId="0" borderId="5" xfId="0" applyFont="1" applyBorder="1" applyAlignment="1" applyProtection="1">
      <alignment horizontal="left" vertical="center" wrapText="1"/>
    </xf>
    <xf numFmtId="0" fontId="12" fillId="0" borderId="4" xfId="0" applyFont="1" applyBorder="1" applyAlignment="1" applyProtection="1">
      <alignment horizontal="left" vertical="center" wrapText="1"/>
    </xf>
    <xf numFmtId="0" fontId="13" fillId="0" borderId="0" xfId="0" applyFont="1" applyBorder="1" applyAlignment="1" applyProtection="1">
      <alignment horizontal="left" vertical="center" wrapText="1"/>
    </xf>
    <xf numFmtId="0" fontId="13" fillId="0" borderId="5" xfId="0" applyFont="1" applyBorder="1" applyAlignment="1" applyProtection="1">
      <alignment horizontal="left" vertical="center" wrapText="1"/>
    </xf>
    <xf numFmtId="0" fontId="8" fillId="0" borderId="4" xfId="0" applyFont="1" applyBorder="1" applyAlignment="1" applyProtection="1">
      <alignment wrapText="1"/>
    </xf>
    <xf numFmtId="0" fontId="11" fillId="0" borderId="0" xfId="0" applyFont="1" applyBorder="1" applyAlignment="1" applyProtection="1">
      <alignment wrapText="1"/>
    </xf>
    <xf numFmtId="0" fontId="11" fillId="0" borderId="5" xfId="0" applyFont="1" applyBorder="1" applyAlignment="1" applyProtection="1">
      <alignment wrapText="1"/>
    </xf>
    <xf numFmtId="0" fontId="0" fillId="0" borderId="0" xfId="0" applyBorder="1" applyAlignment="1" applyProtection="1">
      <alignment horizontal="left" vertical="center" wrapText="1"/>
    </xf>
    <xf numFmtId="0" fontId="0" fillId="0" borderId="5" xfId="0" applyBorder="1" applyAlignment="1" applyProtection="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12" fillId="0" borderId="4" xfId="0" applyFont="1" applyBorder="1" applyAlignment="1" applyProtection="1">
      <alignment horizontal="left" vertical="center"/>
    </xf>
    <xf numFmtId="0" fontId="0" fillId="0" borderId="0" xfId="0" applyAlignment="1">
      <alignment horizontal="left" vertical="center"/>
    </xf>
  </cellXfs>
  <cellStyles count="2">
    <cellStyle name="Currency" xfId="1" builtinId="4"/>
    <cellStyle name="Normal" xfId="0" builtinId="0"/>
  </cellStyles>
  <dxfs count="4">
    <dxf>
      <font>
        <color rgb="FF9C0006"/>
      </font>
    </dxf>
    <dxf>
      <font>
        <color rgb="FF9C0006"/>
      </font>
      <fill>
        <patternFill>
          <bgColor rgb="FFFFC7CE"/>
        </patternFill>
      </fill>
    </dxf>
    <dxf>
      <font>
        <b/>
        <i val="0"/>
        <color rgb="FFFF0000"/>
      </font>
      <fill>
        <patternFill>
          <bgColor theme="1"/>
        </patternFill>
      </fill>
    </dxf>
    <dxf>
      <font>
        <b/>
        <i val="0"/>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1</xdr:row>
      <xdr:rowOff>73061</xdr:rowOff>
    </xdr:from>
    <xdr:to>
      <xdr:col>2</xdr:col>
      <xdr:colOff>9525</xdr:colOff>
      <xdr:row>10</xdr:row>
      <xdr:rowOff>98388</xdr:rowOff>
    </xdr:to>
    <xdr:pic>
      <xdr:nvPicPr>
        <xdr:cNvPr id="2" name="Picture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1618" y="246243"/>
          <a:ext cx="2181225" cy="16359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90"/>
  <sheetViews>
    <sheetView showGridLines="0" tabSelected="1" showRuler="0" topLeftCell="A19" zoomScale="110" zoomScaleNormal="110" zoomScaleSheetLayoutView="100" workbookViewId="0">
      <selection activeCell="E22" sqref="E22"/>
    </sheetView>
  </sheetViews>
  <sheetFormatPr defaultColWidth="0" defaultRowHeight="12.75" zeroHeight="1" x14ac:dyDescent="0.2"/>
  <cols>
    <col min="1" max="1" width="1.7109375" style="11" customWidth="1"/>
    <col min="2" max="2" width="32.85546875" style="12" customWidth="1"/>
    <col min="3" max="3" width="14" style="13" bestFit="1" customWidth="1"/>
    <col min="4" max="4" width="11.28515625" style="13" bestFit="1" customWidth="1"/>
    <col min="5" max="5" width="18.140625" style="13" customWidth="1"/>
    <col min="6" max="6" width="11.85546875" style="13" customWidth="1"/>
    <col min="7" max="7" width="9.42578125" style="14" customWidth="1"/>
    <col min="8" max="8" width="1.7109375" style="13" customWidth="1"/>
    <col min="9" max="9" width="32.5703125" style="11" hidden="1"/>
    <col min="10" max="10" width="15.5703125" style="11" hidden="1"/>
    <col min="11" max="12" width="13.7109375" style="11" hidden="1"/>
    <col min="13" max="13" width="2" style="11" hidden="1"/>
    <col min="14" max="14" width="9.140625" style="11" hidden="1"/>
    <col min="15" max="15" width="2" style="11" hidden="1"/>
    <col min="16" max="16" width="0" style="11" hidden="1"/>
    <col min="17" max="16384" width="9.140625" style="11" hidden="1"/>
  </cols>
  <sheetData>
    <row r="1" spans="2:16" ht="13.5" thickBot="1" x14ac:dyDescent="0.25">
      <c r="B1" s="17"/>
      <c r="C1" s="17"/>
      <c r="D1" s="17"/>
      <c r="E1" s="17"/>
      <c r="F1" s="17"/>
      <c r="G1" s="17"/>
    </row>
    <row r="2" spans="2:16" x14ac:dyDescent="0.2">
      <c r="B2" s="8"/>
      <c r="C2" s="9"/>
      <c r="D2" s="9"/>
      <c r="E2" s="9"/>
      <c r="F2" s="9"/>
      <c r="G2" s="10"/>
      <c r="I2" s="9"/>
      <c r="J2" s="9"/>
      <c r="K2" s="9"/>
      <c r="L2" s="9"/>
      <c r="M2" s="9"/>
      <c r="N2" s="9"/>
      <c r="O2" s="9"/>
      <c r="P2" s="10"/>
    </row>
    <row r="3" spans="2:16" x14ac:dyDescent="0.2">
      <c r="I3" s="13"/>
      <c r="J3" s="13"/>
      <c r="K3" s="13"/>
      <c r="L3" s="13"/>
      <c r="M3" s="13"/>
      <c r="N3" s="13"/>
      <c r="O3" s="13"/>
      <c r="P3" s="14"/>
    </row>
    <row r="4" spans="2:16" x14ac:dyDescent="0.2">
      <c r="I4" s="13"/>
      <c r="J4" s="13"/>
      <c r="K4" s="13"/>
      <c r="L4" s="13"/>
      <c r="M4" s="13"/>
      <c r="N4" s="13"/>
      <c r="O4" s="13"/>
      <c r="P4" s="14"/>
    </row>
    <row r="5" spans="2:16" x14ac:dyDescent="0.2">
      <c r="I5" s="13"/>
      <c r="J5" s="13"/>
      <c r="K5" s="13"/>
      <c r="L5" s="13"/>
      <c r="M5" s="13"/>
      <c r="N5" s="13"/>
      <c r="O5" s="13"/>
      <c r="P5" s="14"/>
    </row>
    <row r="6" spans="2:16" ht="23.25" x14ac:dyDescent="0.35">
      <c r="C6" s="15" t="s">
        <v>17</v>
      </c>
      <c r="I6" s="13"/>
      <c r="J6" s="13"/>
      <c r="K6" s="13"/>
      <c r="L6" s="13"/>
      <c r="M6" s="13"/>
      <c r="N6" s="13"/>
      <c r="O6" s="13"/>
      <c r="P6" s="14"/>
    </row>
    <row r="7" spans="2:16" x14ac:dyDescent="0.2">
      <c r="I7" s="13"/>
      <c r="J7" s="13"/>
      <c r="K7" s="13"/>
      <c r="L7" s="13"/>
      <c r="M7" s="13"/>
      <c r="N7" s="13"/>
      <c r="O7" s="13"/>
      <c r="P7" s="14"/>
    </row>
    <row r="8" spans="2:16" x14ac:dyDescent="0.2">
      <c r="I8" s="13"/>
      <c r="J8" s="13"/>
      <c r="K8" s="13"/>
      <c r="L8" s="13"/>
      <c r="M8" s="13"/>
      <c r="N8" s="13"/>
      <c r="O8" s="13"/>
      <c r="P8" s="14"/>
    </row>
    <row r="9" spans="2:16" x14ac:dyDescent="0.2">
      <c r="I9" s="13"/>
      <c r="J9" s="13"/>
      <c r="K9" s="13"/>
      <c r="L9" s="13"/>
      <c r="M9" s="13"/>
      <c r="N9" s="13"/>
      <c r="O9" s="13"/>
      <c r="P9" s="14"/>
    </row>
    <row r="10" spans="2:16" x14ac:dyDescent="0.2">
      <c r="I10" s="13"/>
      <c r="J10" s="13"/>
      <c r="K10" s="13"/>
      <c r="L10" s="13"/>
      <c r="M10" s="13"/>
      <c r="N10" s="13"/>
      <c r="O10" s="13"/>
      <c r="P10" s="14"/>
    </row>
    <row r="11" spans="2:16" ht="13.5" thickBot="1" x14ac:dyDescent="0.25">
      <c r="B11" s="16"/>
      <c r="C11" s="17"/>
      <c r="D11" s="17"/>
      <c r="E11" s="17"/>
      <c r="F11" s="17"/>
      <c r="G11" s="18"/>
      <c r="I11" s="17"/>
      <c r="J11" s="17"/>
      <c r="K11" s="17"/>
      <c r="L11" s="17"/>
      <c r="M11" s="17"/>
      <c r="N11" s="17"/>
      <c r="O11" s="17"/>
      <c r="P11" s="18"/>
    </row>
    <row r="12" spans="2:16" x14ac:dyDescent="0.2">
      <c r="I12" s="13"/>
      <c r="J12" s="13"/>
      <c r="K12" s="13"/>
      <c r="L12" s="13"/>
      <c r="M12" s="13"/>
      <c r="N12" s="13"/>
      <c r="O12" s="13"/>
      <c r="P12" s="14"/>
    </row>
    <row r="13" spans="2:16" ht="13.5" thickBot="1" x14ac:dyDescent="0.25">
      <c r="I13" s="13"/>
      <c r="J13" s="13"/>
      <c r="K13" s="13"/>
      <c r="L13" s="13"/>
      <c r="M13" s="13"/>
      <c r="N13" s="13"/>
      <c r="O13" s="13"/>
      <c r="P13" s="14"/>
    </row>
    <row r="14" spans="2:16" ht="13.5" thickBot="1" x14ac:dyDescent="0.25">
      <c r="B14" s="19" t="s">
        <v>25</v>
      </c>
      <c r="C14" s="81"/>
      <c r="D14" s="82"/>
      <c r="E14" s="20" t="s">
        <v>27</v>
      </c>
      <c r="F14" s="48"/>
      <c r="I14" s="13"/>
      <c r="J14" s="13"/>
      <c r="K14" s="13"/>
      <c r="L14" s="13"/>
      <c r="M14" s="13"/>
      <c r="N14" s="13"/>
      <c r="O14" s="13"/>
      <c r="P14" s="14"/>
    </row>
    <row r="15" spans="2:16" ht="13.5" thickBot="1" x14ac:dyDescent="0.25">
      <c r="B15" s="19"/>
      <c r="E15" s="21"/>
      <c r="I15" s="13"/>
      <c r="J15" s="13"/>
      <c r="K15" s="13"/>
      <c r="L15" s="13"/>
      <c r="M15" s="13"/>
      <c r="N15" s="13"/>
      <c r="O15" s="13"/>
      <c r="P15" s="14"/>
    </row>
    <row r="16" spans="2:16" x14ac:dyDescent="0.2">
      <c r="B16" s="19" t="s">
        <v>26</v>
      </c>
      <c r="C16" s="83"/>
      <c r="D16" s="84"/>
      <c r="E16" s="20" t="s">
        <v>28</v>
      </c>
      <c r="F16" s="83"/>
      <c r="G16" s="84"/>
      <c r="H16" s="50"/>
      <c r="I16" s="13"/>
      <c r="J16" s="13"/>
      <c r="K16" s="13"/>
      <c r="L16" s="13"/>
      <c r="M16" s="13"/>
      <c r="N16" s="13"/>
      <c r="O16" s="13"/>
      <c r="P16" s="14"/>
    </row>
    <row r="17" spans="2:16" x14ac:dyDescent="0.2">
      <c r="C17" s="85"/>
      <c r="D17" s="86"/>
      <c r="F17" s="85"/>
      <c r="G17" s="86"/>
      <c r="H17" s="50"/>
      <c r="I17" s="13"/>
      <c r="J17" s="13"/>
      <c r="K17" s="13"/>
      <c r="L17" s="13"/>
      <c r="M17" s="13"/>
      <c r="N17" s="13"/>
      <c r="O17" s="13"/>
      <c r="P17" s="14"/>
    </row>
    <row r="18" spans="2:16" x14ac:dyDescent="0.2">
      <c r="C18" s="85"/>
      <c r="D18" s="86"/>
      <c r="F18" s="85"/>
      <c r="G18" s="86"/>
      <c r="H18" s="50"/>
      <c r="I18" s="13"/>
      <c r="J18" s="13"/>
      <c r="K18" s="13"/>
      <c r="L18" s="13"/>
      <c r="M18" s="13"/>
      <c r="N18" s="13"/>
      <c r="O18" s="13"/>
      <c r="P18" s="14"/>
    </row>
    <row r="19" spans="2:16" ht="13.5" thickBot="1" x14ac:dyDescent="0.25">
      <c r="C19" s="87"/>
      <c r="D19" s="88"/>
      <c r="F19" s="87"/>
      <c r="G19" s="88"/>
      <c r="H19" s="50"/>
      <c r="I19" s="13"/>
      <c r="J19" s="13"/>
      <c r="K19" s="13"/>
      <c r="L19" s="13"/>
      <c r="M19" s="13"/>
      <c r="N19" s="13"/>
      <c r="O19" s="13"/>
      <c r="P19" s="14"/>
    </row>
    <row r="20" spans="2:16" x14ac:dyDescent="0.2">
      <c r="I20" s="13"/>
      <c r="J20" s="13"/>
      <c r="K20" s="13"/>
      <c r="L20" s="13"/>
      <c r="M20" s="13"/>
      <c r="N20" s="13"/>
      <c r="O20" s="13"/>
      <c r="P20" s="14"/>
    </row>
    <row r="21" spans="2:16" x14ac:dyDescent="0.2">
      <c r="I21" s="13"/>
      <c r="J21" s="13"/>
      <c r="K21" s="13"/>
      <c r="L21" s="13"/>
      <c r="M21" s="13"/>
      <c r="N21" s="13"/>
      <c r="O21" s="13"/>
      <c r="P21" s="14"/>
    </row>
    <row r="22" spans="2:16" ht="15" x14ac:dyDescent="0.2">
      <c r="B22" s="22" t="s">
        <v>18</v>
      </c>
      <c r="D22" s="21" t="s">
        <v>46</v>
      </c>
      <c r="E22" s="7" t="s">
        <v>70</v>
      </c>
      <c r="F22" s="23"/>
      <c r="I22" s="13"/>
      <c r="J22" s="24" t="s">
        <v>19</v>
      </c>
      <c r="K22" s="13">
        <v>1</v>
      </c>
      <c r="L22" s="24" t="s">
        <v>5</v>
      </c>
      <c r="M22" s="13">
        <v>1</v>
      </c>
      <c r="N22" s="25">
        <v>1000000</v>
      </c>
      <c r="O22" s="26">
        <v>2</v>
      </c>
      <c r="P22" s="14"/>
    </row>
    <row r="23" spans="2:16" ht="15" x14ac:dyDescent="0.2">
      <c r="B23" s="22" t="s">
        <v>1</v>
      </c>
      <c r="D23" s="21" t="s">
        <v>46</v>
      </c>
      <c r="E23" s="6" t="s">
        <v>5</v>
      </c>
      <c r="F23" s="23"/>
      <c r="I23" s="13"/>
      <c r="J23" s="24" t="s">
        <v>20</v>
      </c>
      <c r="K23" s="13">
        <v>1</v>
      </c>
      <c r="L23" s="24" t="s">
        <v>6</v>
      </c>
      <c r="M23" s="13">
        <v>2</v>
      </c>
      <c r="N23" s="25">
        <v>2000000</v>
      </c>
      <c r="O23" s="26">
        <v>3</v>
      </c>
      <c r="P23" s="14"/>
    </row>
    <row r="24" spans="2:16" ht="15" x14ac:dyDescent="0.2">
      <c r="B24" s="22" t="s">
        <v>55</v>
      </c>
      <c r="D24" s="21" t="s">
        <v>46</v>
      </c>
      <c r="E24" s="64">
        <v>1000000</v>
      </c>
      <c r="F24" s="23"/>
      <c r="I24" s="13"/>
      <c r="J24" s="24" t="s">
        <v>21</v>
      </c>
      <c r="K24" s="13">
        <v>1</v>
      </c>
      <c r="L24" s="24" t="s">
        <v>7</v>
      </c>
      <c r="M24" s="13">
        <v>3</v>
      </c>
      <c r="N24" s="25">
        <v>5000000</v>
      </c>
      <c r="O24" s="26">
        <v>4</v>
      </c>
      <c r="P24" s="14"/>
    </row>
    <row r="25" spans="2:16" ht="15" x14ac:dyDescent="0.2">
      <c r="B25" s="22" t="s">
        <v>65</v>
      </c>
      <c r="D25" s="21" t="s">
        <v>46</v>
      </c>
      <c r="E25" s="6" t="s">
        <v>57</v>
      </c>
      <c r="F25" s="23"/>
      <c r="I25" s="13"/>
      <c r="J25" s="28" t="s">
        <v>22</v>
      </c>
      <c r="K25" s="26">
        <v>1</v>
      </c>
      <c r="L25" s="24" t="s">
        <v>8</v>
      </c>
      <c r="M25" s="26">
        <v>4</v>
      </c>
      <c r="N25" s="13"/>
      <c r="O25" s="13"/>
      <c r="P25" s="14"/>
    </row>
    <row r="26" spans="2:16" ht="15" x14ac:dyDescent="0.2">
      <c r="B26" s="22"/>
      <c r="E26" s="58"/>
      <c r="F26" s="23"/>
      <c r="H26" s="70"/>
      <c r="I26" s="13"/>
      <c r="J26" s="73" t="s">
        <v>70</v>
      </c>
      <c r="K26" s="26">
        <v>5</v>
      </c>
      <c r="L26" s="72" t="s">
        <v>67</v>
      </c>
      <c r="M26" s="26">
        <v>5</v>
      </c>
      <c r="N26" s="13"/>
      <c r="O26" s="13"/>
      <c r="P26" s="14"/>
    </row>
    <row r="27" spans="2:16" ht="18" customHeight="1" x14ac:dyDescent="0.25">
      <c r="B27" s="98" t="s">
        <v>59</v>
      </c>
      <c r="C27" s="99"/>
      <c r="D27" s="99"/>
      <c r="E27" s="99"/>
      <c r="F27" s="99"/>
      <c r="G27" s="100"/>
      <c r="H27" s="69"/>
      <c r="I27" s="13"/>
      <c r="J27" s="28" t="s">
        <v>11</v>
      </c>
      <c r="K27" s="26">
        <v>2</v>
      </c>
      <c r="L27" s="73" t="s">
        <v>68</v>
      </c>
      <c r="M27" s="26">
        <v>6</v>
      </c>
      <c r="N27" s="13"/>
      <c r="O27" s="13"/>
      <c r="P27" s="14"/>
    </row>
    <row r="28" spans="2:16" ht="54" customHeight="1" x14ac:dyDescent="0.2">
      <c r="B28" s="95" t="s">
        <v>42</v>
      </c>
      <c r="C28" s="96"/>
      <c r="D28" s="96"/>
      <c r="E28" s="96"/>
      <c r="F28" s="96"/>
      <c r="G28" s="97"/>
      <c r="H28" s="69"/>
      <c r="I28" s="13"/>
      <c r="J28" s="28" t="s">
        <v>23</v>
      </c>
      <c r="K28" s="26">
        <v>3</v>
      </c>
      <c r="L28" s="73" t="s">
        <v>69</v>
      </c>
      <c r="M28" s="26">
        <v>7</v>
      </c>
      <c r="N28" s="13"/>
      <c r="O28" s="13"/>
      <c r="P28" s="14"/>
    </row>
    <row r="29" spans="2:16" ht="18" customHeight="1" x14ac:dyDescent="0.2">
      <c r="B29" s="95" t="s">
        <v>52</v>
      </c>
      <c r="C29" s="103"/>
      <c r="D29" s="103"/>
      <c r="E29" s="103"/>
      <c r="F29" s="103"/>
      <c r="G29" s="104"/>
      <c r="H29" s="69"/>
      <c r="I29" s="13"/>
      <c r="J29" s="28" t="s">
        <v>24</v>
      </c>
      <c r="K29" s="26">
        <v>3</v>
      </c>
      <c r="L29" s="24"/>
      <c r="M29" s="13"/>
      <c r="N29" s="24" t="s">
        <v>57</v>
      </c>
      <c r="O29" s="13">
        <v>0</v>
      </c>
      <c r="P29" s="14"/>
    </row>
    <row r="30" spans="2:16" ht="18" customHeight="1" x14ac:dyDescent="0.2">
      <c r="B30" s="95" t="s">
        <v>53</v>
      </c>
      <c r="C30" s="103"/>
      <c r="D30" s="103"/>
      <c r="E30" s="103"/>
      <c r="F30" s="103"/>
      <c r="G30" s="104"/>
      <c r="H30" s="69"/>
      <c r="I30" s="13"/>
      <c r="J30" s="28" t="s">
        <v>13</v>
      </c>
      <c r="K30" s="26">
        <v>4</v>
      </c>
      <c r="L30" s="24"/>
      <c r="M30" s="13"/>
      <c r="N30" s="24" t="s">
        <v>36</v>
      </c>
      <c r="O30" s="13">
        <v>1</v>
      </c>
      <c r="P30" s="14"/>
    </row>
    <row r="31" spans="2:16" ht="18" customHeight="1" x14ac:dyDescent="0.2">
      <c r="B31" s="95" t="s">
        <v>48</v>
      </c>
      <c r="C31" s="96"/>
      <c r="D31" s="96"/>
      <c r="E31" s="96"/>
      <c r="F31" s="96"/>
      <c r="G31" s="97"/>
      <c r="H31" s="69"/>
      <c r="I31" s="13"/>
      <c r="J31" s="28"/>
      <c r="K31" s="26"/>
      <c r="L31" s="24"/>
      <c r="M31" s="13"/>
      <c r="N31" s="24" t="s">
        <v>56</v>
      </c>
      <c r="O31" s="13">
        <v>2</v>
      </c>
      <c r="P31" s="14"/>
    </row>
    <row r="32" spans="2:16" ht="18" customHeight="1" x14ac:dyDescent="0.2">
      <c r="B32" s="95" t="s">
        <v>54</v>
      </c>
      <c r="C32" s="96"/>
      <c r="D32" s="96"/>
      <c r="E32" s="96"/>
      <c r="F32" s="96"/>
      <c r="G32" s="97"/>
      <c r="H32" s="71"/>
      <c r="I32" s="13"/>
      <c r="J32" s="28"/>
      <c r="K32" s="26"/>
      <c r="L32" s="24"/>
      <c r="M32" s="13"/>
      <c r="N32" s="13"/>
      <c r="O32" s="13"/>
      <c r="P32" s="14"/>
    </row>
    <row r="33" spans="2:16" ht="36" customHeight="1" x14ac:dyDescent="0.2">
      <c r="B33" s="95" t="s">
        <v>49</v>
      </c>
      <c r="C33" s="101"/>
      <c r="D33" s="101"/>
      <c r="E33" s="101"/>
      <c r="F33" s="101"/>
      <c r="G33" s="102"/>
      <c r="H33" s="24"/>
      <c r="I33" s="13"/>
      <c r="J33" s="28"/>
      <c r="K33" s="26"/>
      <c r="L33" s="24"/>
      <c r="M33" s="13"/>
      <c r="N33" s="13"/>
      <c r="O33" s="13"/>
      <c r="P33" s="14"/>
    </row>
    <row r="34" spans="2:16" ht="18" customHeight="1" x14ac:dyDescent="0.2">
      <c r="B34" s="105" t="s">
        <v>64</v>
      </c>
      <c r="C34" s="106"/>
      <c r="D34" s="106"/>
      <c r="E34" s="106"/>
      <c r="F34" s="106"/>
      <c r="G34" s="63"/>
      <c r="I34" s="13"/>
      <c r="K34" s="13"/>
      <c r="L34" s="13"/>
      <c r="M34" s="13"/>
      <c r="N34" s="13"/>
      <c r="O34" s="13"/>
      <c r="P34" s="14"/>
    </row>
    <row r="35" spans="2:16" ht="18" customHeight="1" x14ac:dyDescent="0.2">
      <c r="B35" s="105" t="s">
        <v>60</v>
      </c>
      <c r="C35" s="106"/>
      <c r="D35" s="106"/>
      <c r="E35" s="106"/>
      <c r="F35" s="106"/>
      <c r="G35" s="63"/>
      <c r="H35" s="50"/>
      <c r="I35" s="13"/>
      <c r="K35" s="13"/>
      <c r="L35" s="13"/>
      <c r="M35" s="13"/>
      <c r="N35" s="13"/>
      <c r="O35" s="13"/>
      <c r="P35" s="14"/>
    </row>
    <row r="36" spans="2:16" ht="18" customHeight="1" x14ac:dyDescent="0.2">
      <c r="B36" s="79" t="s">
        <v>71</v>
      </c>
      <c r="C36" s="78"/>
      <c r="D36" s="78"/>
      <c r="E36" s="78"/>
      <c r="F36" s="78"/>
      <c r="G36" s="77"/>
      <c r="H36" s="50"/>
      <c r="I36" s="13"/>
      <c r="K36" s="13"/>
      <c r="L36" s="13"/>
      <c r="M36" s="13"/>
      <c r="N36" s="13"/>
      <c r="O36" s="13"/>
      <c r="P36" s="14"/>
    </row>
    <row r="37" spans="2:16" ht="18" customHeight="1" x14ac:dyDescent="0.2">
      <c r="B37" s="22"/>
      <c r="C37" s="24"/>
      <c r="D37" s="24"/>
      <c r="E37" s="59"/>
      <c r="F37" s="52"/>
      <c r="G37" s="53"/>
      <c r="H37" s="50"/>
      <c r="I37" s="13"/>
      <c r="K37" s="13"/>
      <c r="L37" s="13"/>
      <c r="M37" s="13"/>
      <c r="N37" s="13"/>
      <c r="O37" s="13"/>
      <c r="P37" s="14"/>
    </row>
    <row r="38" spans="2:16" ht="18" customHeight="1" x14ac:dyDescent="0.2">
      <c r="B38" s="27"/>
      <c r="D38" s="56" t="s">
        <v>44</v>
      </c>
      <c r="E38" s="7" t="s">
        <v>56</v>
      </c>
      <c r="F38" s="23"/>
      <c r="H38" s="50"/>
      <c r="I38" s="13"/>
      <c r="K38" s="13"/>
      <c r="L38" s="13"/>
      <c r="M38" s="13"/>
      <c r="N38" s="13"/>
      <c r="O38" s="13"/>
      <c r="P38" s="14"/>
    </row>
    <row r="39" spans="2:16" ht="18" customHeight="1" x14ac:dyDescent="0.25">
      <c r="B39" s="49"/>
      <c r="C39" s="50"/>
      <c r="D39" s="56"/>
      <c r="E39" s="30"/>
      <c r="F39" s="50"/>
      <c r="G39" s="51"/>
      <c r="H39" s="50"/>
      <c r="I39" s="31" t="s">
        <v>0</v>
      </c>
      <c r="J39" s="32"/>
      <c r="K39" s="32"/>
      <c r="L39" s="33"/>
      <c r="M39" s="13"/>
      <c r="N39" s="13"/>
      <c r="O39" s="13"/>
      <c r="P39" s="14"/>
    </row>
    <row r="40" spans="2:16" ht="18" customHeight="1" x14ac:dyDescent="0.25">
      <c r="B40" s="49"/>
      <c r="C40" s="50"/>
      <c r="D40" s="57" t="s">
        <v>66</v>
      </c>
      <c r="E40" s="65" t="str">
        <f>IF(E38="YES",C58,"please agree to assumptions")</f>
        <v>please agree to assumptions</v>
      </c>
      <c r="F40" s="54"/>
      <c r="G40" s="51"/>
      <c r="H40" s="68"/>
      <c r="I40" s="35" t="s">
        <v>1</v>
      </c>
      <c r="J40" s="35" t="s">
        <v>61</v>
      </c>
      <c r="K40" s="35" t="s">
        <v>62</v>
      </c>
      <c r="L40" s="36" t="s">
        <v>63</v>
      </c>
      <c r="M40" s="37"/>
      <c r="N40" s="13"/>
      <c r="O40" s="13"/>
      <c r="P40" s="14"/>
    </row>
    <row r="41" spans="2:16" ht="18" customHeight="1" x14ac:dyDescent="0.2">
      <c r="B41" s="49"/>
      <c r="C41" s="50"/>
      <c r="D41" s="56" t="s">
        <v>51</v>
      </c>
      <c r="E41" s="66" t="str">
        <f>IF(E38="YES",D52,"please agree to assumptions")</f>
        <v>please agree to assumptions</v>
      </c>
      <c r="F41" s="54"/>
      <c r="G41" s="51"/>
      <c r="H41" s="68"/>
      <c r="I41" s="35" t="s">
        <v>5</v>
      </c>
      <c r="J41" s="35">
        <v>116</v>
      </c>
      <c r="K41" s="35">
        <v>132</v>
      </c>
      <c r="L41" s="35">
        <v>174</v>
      </c>
      <c r="M41" s="13"/>
      <c r="N41" s="13"/>
      <c r="O41" s="13"/>
      <c r="P41" s="14"/>
    </row>
    <row r="42" spans="2:16" ht="15.75" thickBot="1" x14ac:dyDescent="0.25">
      <c r="B42" s="80" t="s">
        <v>72</v>
      </c>
      <c r="C42" s="50"/>
      <c r="D42" s="62"/>
      <c r="E42" s="55"/>
      <c r="F42" s="54"/>
      <c r="G42" s="51"/>
      <c r="I42" s="35" t="s">
        <v>6</v>
      </c>
      <c r="J42" s="35">
        <v>121</v>
      </c>
      <c r="K42" s="35">
        <v>174</v>
      </c>
      <c r="L42" s="35">
        <v>227</v>
      </c>
      <c r="M42" s="17"/>
      <c r="N42" s="13"/>
      <c r="O42" s="13"/>
      <c r="P42" s="14"/>
    </row>
    <row r="43" spans="2:16" ht="36" customHeight="1" x14ac:dyDescent="0.2">
      <c r="B43" s="95" t="s">
        <v>41</v>
      </c>
      <c r="C43" s="93"/>
      <c r="D43" s="93"/>
      <c r="E43" s="93"/>
      <c r="F43" s="93"/>
      <c r="G43" s="94"/>
      <c r="H43" s="20"/>
      <c r="I43" s="35" t="s">
        <v>7</v>
      </c>
      <c r="J43" s="35">
        <v>164</v>
      </c>
      <c r="K43" s="35">
        <v>212</v>
      </c>
      <c r="L43" s="35">
        <v>307</v>
      </c>
      <c r="M43" s="13"/>
      <c r="N43" s="13"/>
      <c r="O43" s="13"/>
      <c r="P43" s="14"/>
    </row>
    <row r="44" spans="2:16" ht="36" customHeight="1" thickBot="1" x14ac:dyDescent="0.25">
      <c r="B44" s="92" t="s">
        <v>73</v>
      </c>
      <c r="C44" s="93"/>
      <c r="D44" s="93"/>
      <c r="E44" s="93"/>
      <c r="F44" s="93"/>
      <c r="G44" s="94"/>
      <c r="I44" s="35" t="s">
        <v>8</v>
      </c>
      <c r="J44" s="35">
        <v>280</v>
      </c>
      <c r="K44" s="35">
        <v>419</v>
      </c>
      <c r="L44" s="35">
        <v>466</v>
      </c>
      <c r="M44" s="13"/>
      <c r="N44" s="17"/>
      <c r="O44" s="17"/>
      <c r="P44" s="18"/>
    </row>
    <row r="45" spans="2:16" ht="12.75" customHeight="1" x14ac:dyDescent="0.2">
      <c r="E45" s="23"/>
      <c r="F45" s="23"/>
      <c r="H45" s="67"/>
      <c r="I45" s="74" t="s">
        <v>67</v>
      </c>
      <c r="J45" s="35">
        <v>373</v>
      </c>
      <c r="K45" s="35">
        <v>559</v>
      </c>
      <c r="L45" s="35">
        <v>621</v>
      </c>
      <c r="M45" s="13"/>
      <c r="N45" s="13"/>
      <c r="O45" s="13"/>
      <c r="P45" s="14"/>
    </row>
    <row r="46" spans="2:16" ht="15.75" x14ac:dyDescent="0.25">
      <c r="B46" s="39" t="s">
        <v>47</v>
      </c>
      <c r="C46" s="29"/>
      <c r="E46" s="34"/>
      <c r="G46" s="76" t="s">
        <v>74</v>
      </c>
      <c r="I46" s="75" t="s">
        <v>68</v>
      </c>
      <c r="J46" s="35">
        <v>467</v>
      </c>
      <c r="K46" s="35">
        <v>698</v>
      </c>
      <c r="L46" s="35">
        <v>777</v>
      </c>
      <c r="M46" s="13"/>
      <c r="N46" s="13"/>
      <c r="O46" s="13"/>
      <c r="P46" s="14"/>
    </row>
    <row r="47" spans="2:16" ht="15.75" x14ac:dyDescent="0.25">
      <c r="C47" s="29"/>
      <c r="E47" s="34"/>
      <c r="I47" s="75" t="s">
        <v>69</v>
      </c>
      <c r="J47" s="35" t="s">
        <v>10</v>
      </c>
      <c r="K47" s="35" t="s">
        <v>10</v>
      </c>
      <c r="L47" s="35" t="s">
        <v>10</v>
      </c>
      <c r="M47" s="13"/>
      <c r="N47" s="13"/>
      <c r="O47" s="13"/>
      <c r="P47" s="14"/>
    </row>
    <row r="48" spans="2:16" x14ac:dyDescent="0.2">
      <c r="B48" s="89" t="s">
        <v>45</v>
      </c>
      <c r="C48" s="90"/>
      <c r="D48" s="90"/>
      <c r="E48" s="90"/>
      <c r="F48" s="90"/>
      <c r="G48" s="91"/>
      <c r="M48" s="13"/>
      <c r="N48" s="13"/>
      <c r="O48" s="13"/>
      <c r="P48" s="14"/>
    </row>
    <row r="49" spans="2:16" ht="18.75" thickBot="1" x14ac:dyDescent="0.3">
      <c r="B49" s="16"/>
      <c r="C49" s="17"/>
      <c r="D49" s="17"/>
      <c r="E49" s="17"/>
      <c r="F49" s="17"/>
      <c r="G49" s="18"/>
      <c r="I49" s="31" t="s">
        <v>11</v>
      </c>
      <c r="M49" s="13"/>
      <c r="N49" s="13"/>
      <c r="O49" s="13"/>
      <c r="P49" s="14"/>
    </row>
    <row r="50" spans="2:16" hidden="1" x14ac:dyDescent="0.2">
      <c r="I50" s="35" t="s">
        <v>1</v>
      </c>
      <c r="J50" s="35" t="s">
        <v>61</v>
      </c>
      <c r="K50" s="35" t="s">
        <v>62</v>
      </c>
      <c r="L50" s="36" t="s">
        <v>63</v>
      </c>
      <c r="M50" s="13"/>
      <c r="N50" s="13"/>
      <c r="O50" s="13"/>
      <c r="P50" s="14"/>
    </row>
    <row r="51" spans="2:16" hidden="1" x14ac:dyDescent="0.2">
      <c r="D51" s="38"/>
      <c r="H51" s="60"/>
      <c r="I51" s="35" t="s">
        <v>5</v>
      </c>
      <c r="J51" s="35">
        <v>121</v>
      </c>
      <c r="K51" s="35">
        <v>169</v>
      </c>
      <c r="L51" s="35">
        <v>227</v>
      </c>
      <c r="M51" s="13"/>
      <c r="N51" s="13"/>
      <c r="O51" s="13"/>
      <c r="P51" s="14"/>
    </row>
    <row r="52" spans="2:16" hidden="1" x14ac:dyDescent="0.2">
      <c r="B52" s="12" t="s">
        <v>50</v>
      </c>
      <c r="D52" s="40" t="str">
        <f>IF(C54="EL","Please Select EL option",IF(C53="Refers",C58,((D53+D54)*0.15)))</f>
        <v>Please Select EL option</v>
      </c>
      <c r="H52" s="60"/>
      <c r="I52" s="35" t="s">
        <v>6</v>
      </c>
      <c r="J52" s="35">
        <v>174</v>
      </c>
      <c r="K52" s="35">
        <v>227</v>
      </c>
      <c r="L52" s="35">
        <v>381</v>
      </c>
      <c r="M52" s="13"/>
      <c r="N52" s="13"/>
      <c r="O52" s="13"/>
      <c r="P52" s="14"/>
    </row>
    <row r="53" spans="2:16" hidden="1" x14ac:dyDescent="0.2">
      <c r="B53" s="39" t="s">
        <v>14</v>
      </c>
      <c r="C53" s="13">
        <f>F57</f>
        <v>133</v>
      </c>
      <c r="D53" s="40">
        <f>C53/112*100</f>
        <v>118.75</v>
      </c>
      <c r="E53" s="24" t="s">
        <v>32</v>
      </c>
      <c r="F53" s="13">
        <f>VLOOKUP(E22,J22:K30,2,FALSE)</f>
        <v>5</v>
      </c>
      <c r="H53" s="60"/>
      <c r="I53" s="35" t="s">
        <v>7</v>
      </c>
      <c r="J53" s="35">
        <v>227</v>
      </c>
      <c r="K53" s="35">
        <v>249</v>
      </c>
      <c r="L53" s="35">
        <v>386</v>
      </c>
      <c r="M53" s="13"/>
      <c r="N53" s="13"/>
      <c r="O53" s="13"/>
      <c r="P53" s="14"/>
    </row>
    <row r="54" spans="2:16" hidden="1" x14ac:dyDescent="0.2">
      <c r="B54" s="39" t="s">
        <v>58</v>
      </c>
      <c r="C54" s="13" t="str">
        <f>IF(E25="Please Select","EL",IF(E25="Yes",(D54*1.05),0))</f>
        <v>EL</v>
      </c>
      <c r="D54" s="13" t="str">
        <f>IF(E25="Please Select","EL",IF(E25="Yes",250,0))</f>
        <v>EL</v>
      </c>
      <c r="E54" s="24" t="s">
        <v>33</v>
      </c>
      <c r="F54" s="13">
        <f>VLOOKUP(E23,L22:M28,2,FALSE)</f>
        <v>1</v>
      </c>
      <c r="G54" s="42" t="s">
        <v>15</v>
      </c>
      <c r="H54" s="60"/>
      <c r="I54" s="35" t="s">
        <v>8</v>
      </c>
      <c r="J54" s="35">
        <v>344</v>
      </c>
      <c r="K54" s="35">
        <v>492</v>
      </c>
      <c r="L54" s="35">
        <v>567</v>
      </c>
      <c r="M54" s="13"/>
      <c r="N54" s="13"/>
      <c r="O54" s="13"/>
      <c r="P54" s="14"/>
    </row>
    <row r="55" spans="2:16" hidden="1" x14ac:dyDescent="0.2">
      <c r="B55" s="39" t="s">
        <v>29</v>
      </c>
      <c r="C55" s="13">
        <v>35</v>
      </c>
      <c r="D55" s="41"/>
      <c r="E55" s="24" t="s">
        <v>34</v>
      </c>
      <c r="F55" s="13">
        <f>VLOOKUP(E24,N22:O24,2,FALSE)</f>
        <v>2</v>
      </c>
      <c r="G55" s="42"/>
      <c r="H55" s="60"/>
      <c r="I55" s="74" t="s">
        <v>67</v>
      </c>
      <c r="J55" s="35">
        <v>459</v>
      </c>
      <c r="K55" s="35">
        <v>656</v>
      </c>
      <c r="L55" s="35">
        <v>756</v>
      </c>
      <c r="M55" s="13"/>
      <c r="N55" s="13"/>
      <c r="O55" s="13"/>
      <c r="P55" s="14"/>
    </row>
    <row r="56" spans="2:16" hidden="1" x14ac:dyDescent="0.2">
      <c r="B56" s="39" t="s">
        <v>30</v>
      </c>
      <c r="C56" s="13" t="e">
        <f>C55+C53+C54</f>
        <v>#VALUE!</v>
      </c>
      <c r="G56" s="42"/>
      <c r="H56" s="60"/>
      <c r="I56" s="75" t="s">
        <v>68</v>
      </c>
      <c r="J56" s="35">
        <v>573</v>
      </c>
      <c r="K56" s="35">
        <v>820</v>
      </c>
      <c r="L56" s="35">
        <v>945</v>
      </c>
      <c r="M56" s="13"/>
      <c r="N56" s="13"/>
      <c r="O56" s="13"/>
      <c r="P56" s="14"/>
    </row>
    <row r="57" spans="2:16" hidden="1" x14ac:dyDescent="0.2">
      <c r="B57" s="39" t="s">
        <v>31</v>
      </c>
      <c r="C57" s="13" t="e">
        <f>IF(C56*0.1&gt;40,C56*0.1,40)</f>
        <v>#VALUE!</v>
      </c>
      <c r="D57" s="45"/>
      <c r="E57" s="46" t="s">
        <v>35</v>
      </c>
      <c r="F57" s="13">
        <f>VLOOKUP(F53,E58:F62,2,FALSE)</f>
        <v>133</v>
      </c>
      <c r="G57" s="42"/>
      <c r="H57" s="60"/>
      <c r="I57" s="75" t="s">
        <v>69</v>
      </c>
      <c r="J57" s="35" t="s">
        <v>10</v>
      </c>
      <c r="K57" s="35" t="s">
        <v>10</v>
      </c>
      <c r="L57" s="35" t="s">
        <v>10</v>
      </c>
      <c r="M57" s="13"/>
      <c r="N57" s="13"/>
      <c r="O57" s="13"/>
      <c r="P57" s="14"/>
    </row>
    <row r="58" spans="2:16" hidden="1" x14ac:dyDescent="0.2">
      <c r="B58" s="43" t="s">
        <v>43</v>
      </c>
      <c r="C58" s="44" t="str">
        <f>IF(C53="Refers","Refer to Dolmen",IF(C54="EL","Please Select EL option",(C56+C57)))</f>
        <v>Please Select EL option</v>
      </c>
      <c r="D58" s="45"/>
      <c r="E58" s="13">
        <v>1</v>
      </c>
      <c r="F58" s="13">
        <f>VLOOKUP(E23,I41:L47,F55,FALSE)</f>
        <v>116</v>
      </c>
      <c r="G58" s="42"/>
      <c r="M58" s="13"/>
      <c r="N58" s="13"/>
      <c r="O58" s="13"/>
      <c r="P58" s="14"/>
    </row>
    <row r="59" spans="2:16" ht="18" hidden="1" x14ac:dyDescent="0.25">
      <c r="B59" s="39" t="s">
        <v>37</v>
      </c>
      <c r="C59" s="45"/>
      <c r="D59" s="41"/>
      <c r="E59" s="13">
        <v>2</v>
      </c>
      <c r="F59" s="13">
        <f>VLOOKUP(E23,I51:L57,F55,FALSE)</f>
        <v>121</v>
      </c>
      <c r="G59" s="42"/>
      <c r="I59" s="31" t="s">
        <v>12</v>
      </c>
      <c r="M59" s="13"/>
      <c r="N59" s="13"/>
      <c r="O59" s="13"/>
      <c r="P59" s="14"/>
    </row>
    <row r="60" spans="2:16" hidden="1" x14ac:dyDescent="0.2">
      <c r="B60" s="39" t="s">
        <v>38</v>
      </c>
      <c r="E60" s="13">
        <v>3</v>
      </c>
      <c r="F60" s="13">
        <f>VLOOKUP(E23,I61:L67,F55,FALSE)</f>
        <v>174</v>
      </c>
      <c r="G60" s="42" t="s">
        <v>16</v>
      </c>
      <c r="I60" s="35" t="s">
        <v>1</v>
      </c>
      <c r="J60" s="35" t="s">
        <v>61</v>
      </c>
      <c r="K60" s="35" t="s">
        <v>62</v>
      </c>
      <c r="L60" s="36" t="s">
        <v>63</v>
      </c>
      <c r="M60" s="13"/>
      <c r="N60" s="13"/>
      <c r="O60" s="13"/>
      <c r="P60" s="14"/>
    </row>
    <row r="61" spans="2:16" hidden="1" x14ac:dyDescent="0.2">
      <c r="B61" s="39" t="s">
        <v>39</v>
      </c>
      <c r="D61" s="47"/>
      <c r="E61" s="26">
        <v>4</v>
      </c>
      <c r="F61" s="13">
        <f>VLOOKUP(E23,I71:L77,F55,FALSE)</f>
        <v>196</v>
      </c>
      <c r="I61" s="35" t="s">
        <v>5</v>
      </c>
      <c r="J61" s="35">
        <v>174</v>
      </c>
      <c r="K61" s="35">
        <v>227</v>
      </c>
      <c r="L61" s="35">
        <v>312</v>
      </c>
      <c r="M61" s="13"/>
      <c r="N61" s="13"/>
      <c r="O61" s="13"/>
      <c r="P61" s="14"/>
    </row>
    <row r="62" spans="2:16" hidden="1" x14ac:dyDescent="0.2">
      <c r="B62" s="39" t="s">
        <v>40</v>
      </c>
      <c r="D62" s="47"/>
      <c r="E62" s="26">
        <v>5</v>
      </c>
      <c r="F62" s="13">
        <f>VLOOKUP(E23,I81:L87,F55,FALSE)</f>
        <v>133</v>
      </c>
      <c r="I62" s="35" t="s">
        <v>6</v>
      </c>
      <c r="J62" s="35">
        <v>227</v>
      </c>
      <c r="K62" s="35">
        <v>312</v>
      </c>
      <c r="L62" s="35">
        <v>434</v>
      </c>
      <c r="M62" s="13"/>
      <c r="N62" s="13"/>
      <c r="O62" s="13"/>
      <c r="P62" s="14"/>
    </row>
    <row r="63" spans="2:16" hidden="1" x14ac:dyDescent="0.2">
      <c r="D63" s="47"/>
      <c r="I63" s="35" t="s">
        <v>7</v>
      </c>
      <c r="J63" s="35">
        <v>307</v>
      </c>
      <c r="K63" s="35">
        <v>402</v>
      </c>
      <c r="L63" s="35">
        <v>561</v>
      </c>
      <c r="M63" s="13"/>
      <c r="N63" s="13"/>
      <c r="O63" s="13"/>
      <c r="P63" s="14"/>
    </row>
    <row r="64" spans="2:16" hidden="1" x14ac:dyDescent="0.2">
      <c r="D64" s="47"/>
      <c r="I64" s="35" t="s">
        <v>8</v>
      </c>
      <c r="J64" s="35">
        <v>439</v>
      </c>
      <c r="K64" s="35">
        <v>704</v>
      </c>
      <c r="L64" s="35">
        <v>810</v>
      </c>
      <c r="M64" s="13"/>
      <c r="N64" s="13"/>
      <c r="O64" s="13"/>
      <c r="P64" s="14"/>
    </row>
    <row r="65" spans="2:16" hidden="1" x14ac:dyDescent="0.2">
      <c r="C65" s="26"/>
      <c r="I65" s="74" t="s">
        <v>67</v>
      </c>
      <c r="J65" s="35">
        <v>585</v>
      </c>
      <c r="K65" s="35">
        <v>939</v>
      </c>
      <c r="L65" s="35">
        <v>1080</v>
      </c>
      <c r="M65" s="13"/>
      <c r="N65" s="13"/>
      <c r="O65" s="13"/>
      <c r="P65" s="14"/>
    </row>
    <row r="66" spans="2:16" hidden="1" x14ac:dyDescent="0.2">
      <c r="I66" s="75" t="s">
        <v>68</v>
      </c>
      <c r="J66" s="35">
        <v>732</v>
      </c>
      <c r="K66" s="35">
        <v>1173</v>
      </c>
      <c r="L66" s="35">
        <v>1350</v>
      </c>
      <c r="M66" s="13"/>
      <c r="N66" s="13"/>
      <c r="O66" s="13"/>
      <c r="P66" s="14"/>
    </row>
    <row r="67" spans="2:16" hidden="1" x14ac:dyDescent="0.2">
      <c r="I67" s="75" t="s">
        <v>69</v>
      </c>
      <c r="J67" s="35" t="s">
        <v>10</v>
      </c>
      <c r="K67" s="35" t="s">
        <v>10</v>
      </c>
      <c r="L67" s="35" t="s">
        <v>10</v>
      </c>
      <c r="M67" s="13"/>
      <c r="N67" s="13"/>
      <c r="O67" s="13"/>
      <c r="P67" s="14"/>
    </row>
    <row r="68" spans="2:16" hidden="1" x14ac:dyDescent="0.2">
      <c r="M68" s="13"/>
      <c r="N68" s="13"/>
      <c r="O68" s="13"/>
      <c r="P68" s="14"/>
    </row>
    <row r="69" spans="2:16" ht="18" hidden="1" x14ac:dyDescent="0.25">
      <c r="I69" s="31" t="s">
        <v>13</v>
      </c>
      <c r="M69" s="13"/>
      <c r="N69" s="13"/>
      <c r="O69" s="13"/>
      <c r="P69" s="14"/>
    </row>
    <row r="70" spans="2:16" hidden="1" x14ac:dyDescent="0.2">
      <c r="I70" s="35" t="s">
        <v>1</v>
      </c>
      <c r="J70" s="35" t="s">
        <v>61</v>
      </c>
      <c r="K70" s="35" t="s">
        <v>62</v>
      </c>
      <c r="L70" s="36" t="s">
        <v>63</v>
      </c>
      <c r="M70" s="13"/>
      <c r="N70" s="13"/>
      <c r="O70" s="13"/>
      <c r="P70" s="14"/>
    </row>
    <row r="71" spans="2:16" hidden="1" x14ac:dyDescent="0.2">
      <c r="I71" s="35" t="s">
        <v>5</v>
      </c>
      <c r="J71" s="35">
        <v>196</v>
      </c>
      <c r="K71" s="35">
        <v>249</v>
      </c>
      <c r="L71" s="35">
        <v>344</v>
      </c>
      <c r="M71" s="13"/>
      <c r="N71" s="13"/>
      <c r="O71" s="13"/>
      <c r="P71" s="14"/>
    </row>
    <row r="72" spans="2:16" ht="13.5" hidden="1" thickBot="1" x14ac:dyDescent="0.25">
      <c r="I72" s="35" t="s">
        <v>6</v>
      </c>
      <c r="J72" s="35">
        <v>270</v>
      </c>
      <c r="K72" s="35">
        <v>344</v>
      </c>
      <c r="L72" s="35">
        <v>461</v>
      </c>
      <c r="M72" s="17"/>
      <c r="N72" s="13"/>
      <c r="O72" s="13"/>
      <c r="P72" s="14"/>
    </row>
    <row r="73" spans="2:16" hidden="1" x14ac:dyDescent="0.2">
      <c r="I73" s="35" t="s">
        <v>7</v>
      </c>
      <c r="J73" s="35">
        <v>349</v>
      </c>
      <c r="K73" s="35">
        <v>450</v>
      </c>
      <c r="L73" s="35">
        <v>598</v>
      </c>
      <c r="N73" s="13"/>
      <c r="O73" s="13"/>
      <c r="P73" s="14"/>
    </row>
    <row r="74" spans="2:16" ht="13.5" hidden="1" thickBot="1" x14ac:dyDescent="0.25">
      <c r="I74" s="35" t="s">
        <v>8</v>
      </c>
      <c r="J74" s="35">
        <v>492</v>
      </c>
      <c r="K74" s="35">
        <v>567</v>
      </c>
      <c r="L74" s="35">
        <v>863</v>
      </c>
      <c r="N74" s="17"/>
      <c r="O74" s="17"/>
      <c r="P74" s="18"/>
    </row>
    <row r="75" spans="2:16" hidden="1" x14ac:dyDescent="0.2">
      <c r="I75" s="74" t="s">
        <v>67</v>
      </c>
      <c r="J75" s="35">
        <v>656</v>
      </c>
      <c r="K75" s="35">
        <v>756</v>
      </c>
      <c r="L75" s="35">
        <v>1151</v>
      </c>
    </row>
    <row r="76" spans="2:16" hidden="1" x14ac:dyDescent="0.2">
      <c r="I76" s="75" t="s">
        <v>68</v>
      </c>
      <c r="J76" s="35">
        <v>820</v>
      </c>
      <c r="K76" s="35">
        <v>945</v>
      </c>
      <c r="L76" s="35">
        <v>1438</v>
      </c>
    </row>
    <row r="77" spans="2:16" hidden="1" x14ac:dyDescent="0.2">
      <c r="I77" s="75" t="s">
        <v>69</v>
      </c>
      <c r="J77" s="35" t="s">
        <v>10</v>
      </c>
      <c r="K77" s="35" t="s">
        <v>10</v>
      </c>
      <c r="L77" s="35" t="s">
        <v>10</v>
      </c>
    </row>
    <row r="78" spans="2:16" hidden="1" x14ac:dyDescent="0.2"/>
    <row r="79" spans="2:16" ht="18.75" hidden="1" thickBot="1" x14ac:dyDescent="0.3">
      <c r="D79" s="17"/>
      <c r="E79" s="17"/>
      <c r="F79" s="17"/>
      <c r="G79" s="18"/>
      <c r="I79" s="31" t="s">
        <v>70</v>
      </c>
    </row>
    <row r="80" spans="2:16" ht="13.5" hidden="1" thickBot="1" x14ac:dyDescent="0.25">
      <c r="B80" s="16"/>
      <c r="C80" s="17"/>
      <c r="I80" s="35" t="s">
        <v>1</v>
      </c>
      <c r="J80" s="35" t="s">
        <v>61</v>
      </c>
      <c r="K80" s="35" t="s">
        <v>62</v>
      </c>
      <c r="L80" s="36" t="s">
        <v>63</v>
      </c>
    </row>
    <row r="81" spans="3:12" hidden="1" x14ac:dyDescent="0.2">
      <c r="I81" s="35" t="s">
        <v>5</v>
      </c>
      <c r="J81" s="35">
        <v>133</v>
      </c>
      <c r="K81" s="35">
        <v>152</v>
      </c>
      <c r="L81" s="35">
        <v>200</v>
      </c>
    </row>
    <row r="82" spans="3:12" hidden="1" x14ac:dyDescent="0.2">
      <c r="F82" s="40"/>
      <c r="I82" s="35" t="s">
        <v>6</v>
      </c>
      <c r="J82" s="35">
        <v>139</v>
      </c>
      <c r="K82" s="35">
        <v>200</v>
      </c>
      <c r="L82" s="35">
        <v>261</v>
      </c>
    </row>
    <row r="83" spans="3:12" hidden="1" x14ac:dyDescent="0.2">
      <c r="C83" s="25"/>
      <c r="F83" s="40"/>
      <c r="I83" s="35" t="s">
        <v>7</v>
      </c>
      <c r="J83" s="35">
        <v>189</v>
      </c>
      <c r="K83" s="35">
        <v>244</v>
      </c>
      <c r="L83" s="35">
        <v>353</v>
      </c>
    </row>
    <row r="84" spans="3:12" hidden="1" x14ac:dyDescent="0.2">
      <c r="C84" s="25"/>
      <c r="F84" s="40"/>
      <c r="I84" s="35" t="s">
        <v>8</v>
      </c>
      <c r="J84" s="35">
        <f t="shared" ref="J84" si="0">J44*1.15</f>
        <v>322</v>
      </c>
      <c r="K84" s="35">
        <v>482</v>
      </c>
      <c r="L84" s="35">
        <v>536</v>
      </c>
    </row>
    <row r="85" spans="3:12" hidden="1" x14ac:dyDescent="0.2">
      <c r="C85" s="21"/>
      <c r="F85" s="61"/>
      <c r="I85" s="35" t="s">
        <v>67</v>
      </c>
      <c r="J85" s="35">
        <v>429</v>
      </c>
      <c r="K85" s="35">
        <v>643</v>
      </c>
      <c r="L85" s="35">
        <v>714</v>
      </c>
    </row>
    <row r="86" spans="3:12" hidden="1" x14ac:dyDescent="0.2">
      <c r="F86" s="40"/>
      <c r="I86" s="35" t="s">
        <v>68</v>
      </c>
      <c r="J86" s="35">
        <v>537</v>
      </c>
      <c r="K86" s="35">
        <v>803</v>
      </c>
      <c r="L86" s="35">
        <v>894</v>
      </c>
    </row>
    <row r="87" spans="3:12" hidden="1" x14ac:dyDescent="0.2">
      <c r="F87" s="40"/>
      <c r="I87" s="35" t="s">
        <v>69</v>
      </c>
      <c r="J87" s="35" t="s">
        <v>10</v>
      </c>
      <c r="K87" s="35" t="s">
        <v>10</v>
      </c>
      <c r="L87" s="35" t="s">
        <v>10</v>
      </c>
    </row>
    <row r="88" spans="3:12" hidden="1" x14ac:dyDescent="0.2">
      <c r="F88" s="40"/>
    </row>
    <row r="89" spans="3:12" hidden="1" x14ac:dyDescent="0.2">
      <c r="C89" s="25"/>
      <c r="F89" s="40"/>
    </row>
    <row r="90" spans="3:12" hidden="1" x14ac:dyDescent="0.2">
      <c r="C90" s="25"/>
      <c r="F90" s="61"/>
    </row>
  </sheetData>
  <sheetProtection selectLockedCells="1"/>
  <customSheetViews>
    <customSheetView guid="{B43AB4DB-73B0-4E0B-B9A1-1D56E437D35E}" showPageBreaks="1" view="pageBreakPreview">
      <selection activeCell="C39" sqref="C39"/>
    </customSheetView>
    <customSheetView guid="{95F69684-2868-4FC5-861B-727DF29869DE}" showPageBreaks="1" printArea="1" hiddenRows="1" hiddenColumns="1" view="pageBreakPreview">
      <selection activeCell="C39" sqref="C39"/>
      <pageMargins left="0.39370078740157483" right="0.39370078740157483" top="0.78740157480314965" bottom="0.78740157480314965" header="0.51181102362204722" footer="0.51181102362204722"/>
      <printOptions horizontalCentered="1"/>
      <pageSetup orientation="portrait" r:id="rId1"/>
      <headerFooter alignWithMargins="0"/>
    </customSheetView>
  </customSheetViews>
  <mergeCells count="21">
    <mergeCell ref="B48:G48"/>
    <mergeCell ref="B44:G44"/>
    <mergeCell ref="B43:G43"/>
    <mergeCell ref="B28:G28"/>
    <mergeCell ref="F16:G16"/>
    <mergeCell ref="F17:G17"/>
    <mergeCell ref="F18:G18"/>
    <mergeCell ref="F19:G19"/>
    <mergeCell ref="B27:G27"/>
    <mergeCell ref="B31:G31"/>
    <mergeCell ref="B33:G33"/>
    <mergeCell ref="B32:G32"/>
    <mergeCell ref="B30:G30"/>
    <mergeCell ref="B29:G29"/>
    <mergeCell ref="B35:F35"/>
    <mergeCell ref="B34:F34"/>
    <mergeCell ref="C14:D14"/>
    <mergeCell ref="C16:D16"/>
    <mergeCell ref="C17:D17"/>
    <mergeCell ref="C18:D18"/>
    <mergeCell ref="C19:D19"/>
  </mergeCells>
  <conditionalFormatting sqref="E40:E42">
    <cfRule type="cellIs" dxfId="3" priority="1" operator="equal">
      <formula>$B$60</formula>
    </cfRule>
    <cfRule type="cellIs" dxfId="2" priority="2" operator="equal">
      <formula>$B$60</formula>
    </cfRule>
    <cfRule type="cellIs" dxfId="1" priority="3" operator="equal">
      <formula>$B$59</formula>
    </cfRule>
    <cfRule type="cellIs" dxfId="0" priority="4" operator="equal">
      <formula>$B$59</formula>
    </cfRule>
  </conditionalFormatting>
  <dataValidations count="19">
    <dataValidation type="list" showInputMessage="1" showErrorMessage="1" sqref="WVN983075 E65576 JB65571 SX65571 ACT65571 AMP65571 AWL65571 BGH65571 BQD65571 BZZ65571 CJV65571 CTR65571 DDN65571 DNJ65571 DXF65571 EHB65571 EQX65571 FAT65571 FKP65571 FUL65571 GEH65571 GOD65571 GXZ65571 HHV65571 HRR65571 IBN65571 ILJ65571 IVF65571 JFB65571 JOX65571 JYT65571 KIP65571 KSL65571 LCH65571 LMD65571 LVZ65571 MFV65571 MPR65571 MZN65571 NJJ65571 NTF65571 ODB65571 OMX65571 OWT65571 PGP65571 PQL65571 QAH65571 QKD65571 QTZ65571 RDV65571 RNR65571 RXN65571 SHJ65571 SRF65571 TBB65571 TKX65571 TUT65571 UEP65571 UOL65571 UYH65571 VID65571 VRZ65571 WBV65571 WLR65571 WVN65571 E131112 JB131107 SX131107 ACT131107 AMP131107 AWL131107 BGH131107 BQD131107 BZZ131107 CJV131107 CTR131107 DDN131107 DNJ131107 DXF131107 EHB131107 EQX131107 FAT131107 FKP131107 FUL131107 GEH131107 GOD131107 GXZ131107 HHV131107 HRR131107 IBN131107 ILJ131107 IVF131107 JFB131107 JOX131107 JYT131107 KIP131107 KSL131107 LCH131107 LMD131107 LVZ131107 MFV131107 MPR131107 MZN131107 NJJ131107 NTF131107 ODB131107 OMX131107 OWT131107 PGP131107 PQL131107 QAH131107 QKD131107 QTZ131107 RDV131107 RNR131107 RXN131107 SHJ131107 SRF131107 TBB131107 TKX131107 TUT131107 UEP131107 UOL131107 UYH131107 VID131107 VRZ131107 WBV131107 WLR131107 WVN131107 E196648 JB196643 SX196643 ACT196643 AMP196643 AWL196643 BGH196643 BQD196643 BZZ196643 CJV196643 CTR196643 DDN196643 DNJ196643 DXF196643 EHB196643 EQX196643 FAT196643 FKP196643 FUL196643 GEH196643 GOD196643 GXZ196643 HHV196643 HRR196643 IBN196643 ILJ196643 IVF196643 JFB196643 JOX196643 JYT196643 KIP196643 KSL196643 LCH196643 LMD196643 LVZ196643 MFV196643 MPR196643 MZN196643 NJJ196643 NTF196643 ODB196643 OMX196643 OWT196643 PGP196643 PQL196643 QAH196643 QKD196643 QTZ196643 RDV196643 RNR196643 RXN196643 SHJ196643 SRF196643 TBB196643 TKX196643 TUT196643 UEP196643 UOL196643 UYH196643 VID196643 VRZ196643 WBV196643 WLR196643 WVN196643 E262184 JB262179 SX262179 ACT262179 AMP262179 AWL262179 BGH262179 BQD262179 BZZ262179 CJV262179 CTR262179 DDN262179 DNJ262179 DXF262179 EHB262179 EQX262179 FAT262179 FKP262179 FUL262179 GEH262179 GOD262179 GXZ262179 HHV262179 HRR262179 IBN262179 ILJ262179 IVF262179 JFB262179 JOX262179 JYT262179 KIP262179 KSL262179 LCH262179 LMD262179 LVZ262179 MFV262179 MPR262179 MZN262179 NJJ262179 NTF262179 ODB262179 OMX262179 OWT262179 PGP262179 PQL262179 QAH262179 QKD262179 QTZ262179 RDV262179 RNR262179 RXN262179 SHJ262179 SRF262179 TBB262179 TKX262179 TUT262179 UEP262179 UOL262179 UYH262179 VID262179 VRZ262179 WBV262179 WLR262179 WVN262179 E327720 JB327715 SX327715 ACT327715 AMP327715 AWL327715 BGH327715 BQD327715 BZZ327715 CJV327715 CTR327715 DDN327715 DNJ327715 DXF327715 EHB327715 EQX327715 FAT327715 FKP327715 FUL327715 GEH327715 GOD327715 GXZ327715 HHV327715 HRR327715 IBN327715 ILJ327715 IVF327715 JFB327715 JOX327715 JYT327715 KIP327715 KSL327715 LCH327715 LMD327715 LVZ327715 MFV327715 MPR327715 MZN327715 NJJ327715 NTF327715 ODB327715 OMX327715 OWT327715 PGP327715 PQL327715 QAH327715 QKD327715 QTZ327715 RDV327715 RNR327715 RXN327715 SHJ327715 SRF327715 TBB327715 TKX327715 TUT327715 UEP327715 UOL327715 UYH327715 VID327715 VRZ327715 WBV327715 WLR327715 WVN327715 E393256 JB393251 SX393251 ACT393251 AMP393251 AWL393251 BGH393251 BQD393251 BZZ393251 CJV393251 CTR393251 DDN393251 DNJ393251 DXF393251 EHB393251 EQX393251 FAT393251 FKP393251 FUL393251 GEH393251 GOD393251 GXZ393251 HHV393251 HRR393251 IBN393251 ILJ393251 IVF393251 JFB393251 JOX393251 JYT393251 KIP393251 KSL393251 LCH393251 LMD393251 LVZ393251 MFV393251 MPR393251 MZN393251 NJJ393251 NTF393251 ODB393251 OMX393251 OWT393251 PGP393251 PQL393251 QAH393251 QKD393251 QTZ393251 RDV393251 RNR393251 RXN393251 SHJ393251 SRF393251 TBB393251 TKX393251 TUT393251 UEP393251 UOL393251 UYH393251 VID393251 VRZ393251 WBV393251 WLR393251 WVN393251 E458792 JB458787 SX458787 ACT458787 AMP458787 AWL458787 BGH458787 BQD458787 BZZ458787 CJV458787 CTR458787 DDN458787 DNJ458787 DXF458787 EHB458787 EQX458787 FAT458787 FKP458787 FUL458787 GEH458787 GOD458787 GXZ458787 HHV458787 HRR458787 IBN458787 ILJ458787 IVF458787 JFB458787 JOX458787 JYT458787 KIP458787 KSL458787 LCH458787 LMD458787 LVZ458787 MFV458787 MPR458787 MZN458787 NJJ458787 NTF458787 ODB458787 OMX458787 OWT458787 PGP458787 PQL458787 QAH458787 QKD458787 QTZ458787 RDV458787 RNR458787 RXN458787 SHJ458787 SRF458787 TBB458787 TKX458787 TUT458787 UEP458787 UOL458787 UYH458787 VID458787 VRZ458787 WBV458787 WLR458787 WVN458787 E524328 JB524323 SX524323 ACT524323 AMP524323 AWL524323 BGH524323 BQD524323 BZZ524323 CJV524323 CTR524323 DDN524323 DNJ524323 DXF524323 EHB524323 EQX524323 FAT524323 FKP524323 FUL524323 GEH524323 GOD524323 GXZ524323 HHV524323 HRR524323 IBN524323 ILJ524323 IVF524323 JFB524323 JOX524323 JYT524323 KIP524323 KSL524323 LCH524323 LMD524323 LVZ524323 MFV524323 MPR524323 MZN524323 NJJ524323 NTF524323 ODB524323 OMX524323 OWT524323 PGP524323 PQL524323 QAH524323 QKD524323 QTZ524323 RDV524323 RNR524323 RXN524323 SHJ524323 SRF524323 TBB524323 TKX524323 TUT524323 UEP524323 UOL524323 UYH524323 VID524323 VRZ524323 WBV524323 WLR524323 WVN524323 E589864 JB589859 SX589859 ACT589859 AMP589859 AWL589859 BGH589859 BQD589859 BZZ589859 CJV589859 CTR589859 DDN589859 DNJ589859 DXF589859 EHB589859 EQX589859 FAT589859 FKP589859 FUL589859 GEH589859 GOD589859 GXZ589859 HHV589859 HRR589859 IBN589859 ILJ589859 IVF589859 JFB589859 JOX589859 JYT589859 KIP589859 KSL589859 LCH589859 LMD589859 LVZ589859 MFV589859 MPR589859 MZN589859 NJJ589859 NTF589859 ODB589859 OMX589859 OWT589859 PGP589859 PQL589859 QAH589859 QKD589859 QTZ589859 RDV589859 RNR589859 RXN589859 SHJ589859 SRF589859 TBB589859 TKX589859 TUT589859 UEP589859 UOL589859 UYH589859 VID589859 VRZ589859 WBV589859 WLR589859 WVN589859 E655400 JB655395 SX655395 ACT655395 AMP655395 AWL655395 BGH655395 BQD655395 BZZ655395 CJV655395 CTR655395 DDN655395 DNJ655395 DXF655395 EHB655395 EQX655395 FAT655395 FKP655395 FUL655395 GEH655395 GOD655395 GXZ655395 HHV655395 HRR655395 IBN655395 ILJ655395 IVF655395 JFB655395 JOX655395 JYT655395 KIP655395 KSL655395 LCH655395 LMD655395 LVZ655395 MFV655395 MPR655395 MZN655395 NJJ655395 NTF655395 ODB655395 OMX655395 OWT655395 PGP655395 PQL655395 QAH655395 QKD655395 QTZ655395 RDV655395 RNR655395 RXN655395 SHJ655395 SRF655395 TBB655395 TKX655395 TUT655395 UEP655395 UOL655395 UYH655395 VID655395 VRZ655395 WBV655395 WLR655395 WVN655395 E720936 JB720931 SX720931 ACT720931 AMP720931 AWL720931 BGH720931 BQD720931 BZZ720931 CJV720931 CTR720931 DDN720931 DNJ720931 DXF720931 EHB720931 EQX720931 FAT720931 FKP720931 FUL720931 GEH720931 GOD720931 GXZ720931 HHV720931 HRR720931 IBN720931 ILJ720931 IVF720931 JFB720931 JOX720931 JYT720931 KIP720931 KSL720931 LCH720931 LMD720931 LVZ720931 MFV720931 MPR720931 MZN720931 NJJ720931 NTF720931 ODB720931 OMX720931 OWT720931 PGP720931 PQL720931 QAH720931 QKD720931 QTZ720931 RDV720931 RNR720931 RXN720931 SHJ720931 SRF720931 TBB720931 TKX720931 TUT720931 UEP720931 UOL720931 UYH720931 VID720931 VRZ720931 WBV720931 WLR720931 WVN720931 E786472 JB786467 SX786467 ACT786467 AMP786467 AWL786467 BGH786467 BQD786467 BZZ786467 CJV786467 CTR786467 DDN786467 DNJ786467 DXF786467 EHB786467 EQX786467 FAT786467 FKP786467 FUL786467 GEH786467 GOD786467 GXZ786467 HHV786467 HRR786467 IBN786467 ILJ786467 IVF786467 JFB786467 JOX786467 JYT786467 KIP786467 KSL786467 LCH786467 LMD786467 LVZ786467 MFV786467 MPR786467 MZN786467 NJJ786467 NTF786467 ODB786467 OMX786467 OWT786467 PGP786467 PQL786467 QAH786467 QKD786467 QTZ786467 RDV786467 RNR786467 RXN786467 SHJ786467 SRF786467 TBB786467 TKX786467 TUT786467 UEP786467 UOL786467 UYH786467 VID786467 VRZ786467 WBV786467 WLR786467 WVN786467 E852008 JB852003 SX852003 ACT852003 AMP852003 AWL852003 BGH852003 BQD852003 BZZ852003 CJV852003 CTR852003 DDN852003 DNJ852003 DXF852003 EHB852003 EQX852003 FAT852003 FKP852003 FUL852003 GEH852003 GOD852003 GXZ852003 HHV852003 HRR852003 IBN852003 ILJ852003 IVF852003 JFB852003 JOX852003 JYT852003 KIP852003 KSL852003 LCH852003 LMD852003 LVZ852003 MFV852003 MPR852003 MZN852003 NJJ852003 NTF852003 ODB852003 OMX852003 OWT852003 PGP852003 PQL852003 QAH852003 QKD852003 QTZ852003 RDV852003 RNR852003 RXN852003 SHJ852003 SRF852003 TBB852003 TKX852003 TUT852003 UEP852003 UOL852003 UYH852003 VID852003 VRZ852003 WBV852003 WLR852003 WVN852003 E917544 JB917539 SX917539 ACT917539 AMP917539 AWL917539 BGH917539 BQD917539 BZZ917539 CJV917539 CTR917539 DDN917539 DNJ917539 DXF917539 EHB917539 EQX917539 FAT917539 FKP917539 FUL917539 GEH917539 GOD917539 GXZ917539 HHV917539 HRR917539 IBN917539 ILJ917539 IVF917539 JFB917539 JOX917539 JYT917539 KIP917539 KSL917539 LCH917539 LMD917539 LVZ917539 MFV917539 MPR917539 MZN917539 NJJ917539 NTF917539 ODB917539 OMX917539 OWT917539 PGP917539 PQL917539 QAH917539 QKD917539 QTZ917539 RDV917539 RNR917539 RXN917539 SHJ917539 SRF917539 TBB917539 TKX917539 TUT917539 UEP917539 UOL917539 UYH917539 VID917539 VRZ917539 WBV917539 WLR917539 WVN917539 E983080 JB983075 SX983075 ACT983075 AMP983075 AWL983075 BGH983075 BQD983075 BZZ983075 CJV983075 CTR983075 DDN983075 DNJ983075 DXF983075 EHB983075 EQX983075 FAT983075 FKP983075 FUL983075 GEH983075 GOD983075 GXZ983075 HHV983075 HRR983075 IBN983075 ILJ983075 IVF983075 JFB983075 JOX983075 JYT983075 KIP983075 KSL983075 LCH983075 LMD983075 LVZ983075 MFV983075 MPR983075 MZN983075 NJJ983075 NTF983075 ODB983075 OMX983075 OWT983075 PGP983075 PQL983075 QAH983075 QKD983075 QTZ983075 RDV983075 RNR983075 RXN983075 SHJ983075 SRF983075 TBB983075 TKX983075 TUT983075 UEP983075 UOL983075 UYH983075 VID983075 VRZ983075 WBV983075 WLR983075 SX26:SX36 ACT26:ACT36 AMP26:AMP36 AWL26:AWL36 BGH26:BGH36 BQD26:BQD36 BZZ26:BZZ36 CJV26:CJV36 CTR26:CTR36 DDN26:DDN36 DNJ26:DNJ36 DXF26:DXF36 EHB26:EHB36 EQX26:EQX36 FAT26:FAT36 FKP26:FKP36 FUL26:FUL36 GEH26:GEH36 GOD26:GOD36 GXZ26:GXZ36 HHV26:HHV36 HRR26:HRR36 IBN26:IBN36 ILJ26:ILJ36 IVF26:IVF36 JFB26:JFB36 JOX26:JOX36 JYT26:JYT36 KIP26:KIP36 KSL26:KSL36 LCH26:LCH36 LMD26:LMD36 LVZ26:LVZ36 MFV26:MFV36 MPR26:MPR36 MZN26:MZN36 NJJ26:NJJ36 NTF26:NTF36 ODB26:ODB36 OMX26:OMX36 OWT26:OWT36 PGP26:PGP36 PQL26:PQL36 QAH26:QAH36 QKD26:QKD36 QTZ26:QTZ36 RDV26:RDV36 RNR26:RNR36 RXN26:RXN36 SHJ26:SHJ36 SRF26:SRF36 TBB26:TBB36 TKX26:TKX36 TUT26:TUT36 UEP26:UEP36 UOL26:UOL36 UYH26:UYH36 VID26:VID36 VRZ26:VRZ36 WBV26:WBV36 WLR26:WLR36 WVN26:WVN36 JB26:JB36">
      <formula1>"Yes,No"</formula1>
    </dataValidation>
    <dataValidation type="list" showInputMessage="1" showErrorMessage="1" sqref="WVN983071 JB22 SX22 ACT22 AMP22 AWL22 BGH22 BQD22 BZZ22 CJV22 CTR22 DDN22 DNJ22 DXF22 EHB22 EQX22 FAT22 FKP22 FUL22 GEH22 GOD22 GXZ22 HHV22 HRR22 IBN22 ILJ22 IVF22 JFB22 JOX22 JYT22 KIP22 KSL22 LCH22 LMD22 LVZ22 MFV22 MPR22 MZN22 NJJ22 NTF22 ODB22 OMX22 OWT22 PGP22 PQL22 QAH22 QKD22 QTZ22 RDV22 RNR22 RXN22 SHJ22 SRF22 TBB22 TKX22 TUT22 UEP22 UOL22 UYH22 VID22 VRZ22 WBV22 WLR22 WVN22 E65572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E131108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E196644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E262180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E327716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E393252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E458788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E524324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E589860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E655396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E720932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E786468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E852004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E917540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E983076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formula1>$B$51:$B$52</formula1>
    </dataValidation>
    <dataValidation allowBlank="1" showInputMessage="1" showErrorMessage="1" errorTitle="Value to high" error="Maximum value 20,000" sqref="C90 IZ84 SV84 ACR84 AMN84 AWJ84 BGF84 BQB84 BZX84 CJT84 CTP84 DDL84 DNH84 DXD84 EGZ84 EQV84 FAR84 FKN84 FUJ84 GEF84 GOB84 GXX84 HHT84 HRP84 IBL84 ILH84 IVD84 JEZ84 JOV84 JYR84 KIN84 KSJ84 LCF84 LMB84 LVX84 MFT84 MPP84 MZL84 NJH84 NTD84 OCZ84 OMV84 OWR84 PGN84 PQJ84 QAF84 QKB84 QTX84 RDT84 RNP84 RXL84 SHH84 SRD84 TAZ84 TKV84 TUR84 UEN84 UOJ84 UYF84 VIB84 VRX84 WBT84 WLP84 WVL84 C65626 IZ65620 SV65620 ACR65620 AMN65620 AWJ65620 BGF65620 BQB65620 BZX65620 CJT65620 CTP65620 DDL65620 DNH65620 DXD65620 EGZ65620 EQV65620 FAR65620 FKN65620 FUJ65620 GEF65620 GOB65620 GXX65620 HHT65620 HRP65620 IBL65620 ILH65620 IVD65620 JEZ65620 JOV65620 JYR65620 KIN65620 KSJ65620 LCF65620 LMB65620 LVX65620 MFT65620 MPP65620 MZL65620 NJH65620 NTD65620 OCZ65620 OMV65620 OWR65620 PGN65620 PQJ65620 QAF65620 QKB65620 QTX65620 RDT65620 RNP65620 RXL65620 SHH65620 SRD65620 TAZ65620 TKV65620 TUR65620 UEN65620 UOJ65620 UYF65620 VIB65620 VRX65620 WBT65620 WLP65620 WVL65620 C131162 IZ131156 SV131156 ACR131156 AMN131156 AWJ131156 BGF131156 BQB131156 BZX131156 CJT131156 CTP131156 DDL131156 DNH131156 DXD131156 EGZ131156 EQV131156 FAR131156 FKN131156 FUJ131156 GEF131156 GOB131156 GXX131156 HHT131156 HRP131156 IBL131156 ILH131156 IVD131156 JEZ131156 JOV131156 JYR131156 KIN131156 KSJ131156 LCF131156 LMB131156 LVX131156 MFT131156 MPP131156 MZL131156 NJH131156 NTD131156 OCZ131156 OMV131156 OWR131156 PGN131156 PQJ131156 QAF131156 QKB131156 QTX131156 RDT131156 RNP131156 RXL131156 SHH131156 SRD131156 TAZ131156 TKV131156 TUR131156 UEN131156 UOJ131156 UYF131156 VIB131156 VRX131156 WBT131156 WLP131156 WVL131156 C196698 IZ196692 SV196692 ACR196692 AMN196692 AWJ196692 BGF196692 BQB196692 BZX196692 CJT196692 CTP196692 DDL196692 DNH196692 DXD196692 EGZ196692 EQV196692 FAR196692 FKN196692 FUJ196692 GEF196692 GOB196692 GXX196692 HHT196692 HRP196692 IBL196692 ILH196692 IVD196692 JEZ196692 JOV196692 JYR196692 KIN196692 KSJ196692 LCF196692 LMB196692 LVX196692 MFT196692 MPP196692 MZL196692 NJH196692 NTD196692 OCZ196692 OMV196692 OWR196692 PGN196692 PQJ196692 QAF196692 QKB196692 QTX196692 RDT196692 RNP196692 RXL196692 SHH196692 SRD196692 TAZ196692 TKV196692 TUR196692 UEN196692 UOJ196692 UYF196692 VIB196692 VRX196692 WBT196692 WLP196692 WVL196692 C262234 IZ262228 SV262228 ACR262228 AMN262228 AWJ262228 BGF262228 BQB262228 BZX262228 CJT262228 CTP262228 DDL262228 DNH262228 DXD262228 EGZ262228 EQV262228 FAR262228 FKN262228 FUJ262228 GEF262228 GOB262228 GXX262228 HHT262228 HRP262228 IBL262228 ILH262228 IVD262228 JEZ262228 JOV262228 JYR262228 KIN262228 KSJ262228 LCF262228 LMB262228 LVX262228 MFT262228 MPP262228 MZL262228 NJH262228 NTD262228 OCZ262228 OMV262228 OWR262228 PGN262228 PQJ262228 QAF262228 QKB262228 QTX262228 RDT262228 RNP262228 RXL262228 SHH262228 SRD262228 TAZ262228 TKV262228 TUR262228 UEN262228 UOJ262228 UYF262228 VIB262228 VRX262228 WBT262228 WLP262228 WVL262228 C327770 IZ327764 SV327764 ACR327764 AMN327764 AWJ327764 BGF327764 BQB327764 BZX327764 CJT327764 CTP327764 DDL327764 DNH327764 DXD327764 EGZ327764 EQV327764 FAR327764 FKN327764 FUJ327764 GEF327764 GOB327764 GXX327764 HHT327764 HRP327764 IBL327764 ILH327764 IVD327764 JEZ327764 JOV327764 JYR327764 KIN327764 KSJ327764 LCF327764 LMB327764 LVX327764 MFT327764 MPP327764 MZL327764 NJH327764 NTD327764 OCZ327764 OMV327764 OWR327764 PGN327764 PQJ327764 QAF327764 QKB327764 QTX327764 RDT327764 RNP327764 RXL327764 SHH327764 SRD327764 TAZ327764 TKV327764 TUR327764 UEN327764 UOJ327764 UYF327764 VIB327764 VRX327764 WBT327764 WLP327764 WVL327764 C393306 IZ393300 SV393300 ACR393300 AMN393300 AWJ393300 BGF393300 BQB393300 BZX393300 CJT393300 CTP393300 DDL393300 DNH393300 DXD393300 EGZ393300 EQV393300 FAR393300 FKN393300 FUJ393300 GEF393300 GOB393300 GXX393300 HHT393300 HRP393300 IBL393300 ILH393300 IVD393300 JEZ393300 JOV393300 JYR393300 KIN393300 KSJ393300 LCF393300 LMB393300 LVX393300 MFT393300 MPP393300 MZL393300 NJH393300 NTD393300 OCZ393300 OMV393300 OWR393300 PGN393300 PQJ393300 QAF393300 QKB393300 QTX393300 RDT393300 RNP393300 RXL393300 SHH393300 SRD393300 TAZ393300 TKV393300 TUR393300 UEN393300 UOJ393300 UYF393300 VIB393300 VRX393300 WBT393300 WLP393300 WVL393300 C458842 IZ458836 SV458836 ACR458836 AMN458836 AWJ458836 BGF458836 BQB458836 BZX458836 CJT458836 CTP458836 DDL458836 DNH458836 DXD458836 EGZ458836 EQV458836 FAR458836 FKN458836 FUJ458836 GEF458836 GOB458836 GXX458836 HHT458836 HRP458836 IBL458836 ILH458836 IVD458836 JEZ458836 JOV458836 JYR458836 KIN458836 KSJ458836 LCF458836 LMB458836 LVX458836 MFT458836 MPP458836 MZL458836 NJH458836 NTD458836 OCZ458836 OMV458836 OWR458836 PGN458836 PQJ458836 QAF458836 QKB458836 QTX458836 RDT458836 RNP458836 RXL458836 SHH458836 SRD458836 TAZ458836 TKV458836 TUR458836 UEN458836 UOJ458836 UYF458836 VIB458836 VRX458836 WBT458836 WLP458836 WVL458836 C524378 IZ524372 SV524372 ACR524372 AMN524372 AWJ524372 BGF524372 BQB524372 BZX524372 CJT524372 CTP524372 DDL524372 DNH524372 DXD524372 EGZ524372 EQV524372 FAR524372 FKN524372 FUJ524372 GEF524372 GOB524372 GXX524372 HHT524372 HRP524372 IBL524372 ILH524372 IVD524372 JEZ524372 JOV524372 JYR524372 KIN524372 KSJ524372 LCF524372 LMB524372 LVX524372 MFT524372 MPP524372 MZL524372 NJH524372 NTD524372 OCZ524372 OMV524372 OWR524372 PGN524372 PQJ524372 QAF524372 QKB524372 QTX524372 RDT524372 RNP524372 RXL524372 SHH524372 SRD524372 TAZ524372 TKV524372 TUR524372 UEN524372 UOJ524372 UYF524372 VIB524372 VRX524372 WBT524372 WLP524372 WVL524372 C589914 IZ589908 SV589908 ACR589908 AMN589908 AWJ589908 BGF589908 BQB589908 BZX589908 CJT589908 CTP589908 DDL589908 DNH589908 DXD589908 EGZ589908 EQV589908 FAR589908 FKN589908 FUJ589908 GEF589908 GOB589908 GXX589908 HHT589908 HRP589908 IBL589908 ILH589908 IVD589908 JEZ589908 JOV589908 JYR589908 KIN589908 KSJ589908 LCF589908 LMB589908 LVX589908 MFT589908 MPP589908 MZL589908 NJH589908 NTD589908 OCZ589908 OMV589908 OWR589908 PGN589908 PQJ589908 QAF589908 QKB589908 QTX589908 RDT589908 RNP589908 RXL589908 SHH589908 SRD589908 TAZ589908 TKV589908 TUR589908 UEN589908 UOJ589908 UYF589908 VIB589908 VRX589908 WBT589908 WLP589908 WVL589908 C655450 IZ655444 SV655444 ACR655444 AMN655444 AWJ655444 BGF655444 BQB655444 BZX655444 CJT655444 CTP655444 DDL655444 DNH655444 DXD655444 EGZ655444 EQV655444 FAR655444 FKN655444 FUJ655444 GEF655444 GOB655444 GXX655444 HHT655444 HRP655444 IBL655444 ILH655444 IVD655444 JEZ655444 JOV655444 JYR655444 KIN655444 KSJ655444 LCF655444 LMB655444 LVX655444 MFT655444 MPP655444 MZL655444 NJH655444 NTD655444 OCZ655444 OMV655444 OWR655444 PGN655444 PQJ655444 QAF655444 QKB655444 QTX655444 RDT655444 RNP655444 RXL655444 SHH655444 SRD655444 TAZ655444 TKV655444 TUR655444 UEN655444 UOJ655444 UYF655444 VIB655444 VRX655444 WBT655444 WLP655444 WVL655444 C720986 IZ720980 SV720980 ACR720980 AMN720980 AWJ720980 BGF720980 BQB720980 BZX720980 CJT720980 CTP720980 DDL720980 DNH720980 DXD720980 EGZ720980 EQV720980 FAR720980 FKN720980 FUJ720980 GEF720980 GOB720980 GXX720980 HHT720980 HRP720980 IBL720980 ILH720980 IVD720980 JEZ720980 JOV720980 JYR720980 KIN720980 KSJ720980 LCF720980 LMB720980 LVX720980 MFT720980 MPP720980 MZL720980 NJH720980 NTD720980 OCZ720980 OMV720980 OWR720980 PGN720980 PQJ720980 QAF720980 QKB720980 QTX720980 RDT720980 RNP720980 RXL720980 SHH720980 SRD720980 TAZ720980 TKV720980 TUR720980 UEN720980 UOJ720980 UYF720980 VIB720980 VRX720980 WBT720980 WLP720980 WVL720980 C786522 IZ786516 SV786516 ACR786516 AMN786516 AWJ786516 BGF786516 BQB786516 BZX786516 CJT786516 CTP786516 DDL786516 DNH786516 DXD786516 EGZ786516 EQV786516 FAR786516 FKN786516 FUJ786516 GEF786516 GOB786516 GXX786516 HHT786516 HRP786516 IBL786516 ILH786516 IVD786516 JEZ786516 JOV786516 JYR786516 KIN786516 KSJ786516 LCF786516 LMB786516 LVX786516 MFT786516 MPP786516 MZL786516 NJH786516 NTD786516 OCZ786516 OMV786516 OWR786516 PGN786516 PQJ786516 QAF786516 QKB786516 QTX786516 RDT786516 RNP786516 RXL786516 SHH786516 SRD786516 TAZ786516 TKV786516 TUR786516 UEN786516 UOJ786516 UYF786516 VIB786516 VRX786516 WBT786516 WLP786516 WVL786516 C852058 IZ852052 SV852052 ACR852052 AMN852052 AWJ852052 BGF852052 BQB852052 BZX852052 CJT852052 CTP852052 DDL852052 DNH852052 DXD852052 EGZ852052 EQV852052 FAR852052 FKN852052 FUJ852052 GEF852052 GOB852052 GXX852052 HHT852052 HRP852052 IBL852052 ILH852052 IVD852052 JEZ852052 JOV852052 JYR852052 KIN852052 KSJ852052 LCF852052 LMB852052 LVX852052 MFT852052 MPP852052 MZL852052 NJH852052 NTD852052 OCZ852052 OMV852052 OWR852052 PGN852052 PQJ852052 QAF852052 QKB852052 QTX852052 RDT852052 RNP852052 RXL852052 SHH852052 SRD852052 TAZ852052 TKV852052 TUR852052 UEN852052 UOJ852052 UYF852052 VIB852052 VRX852052 WBT852052 WLP852052 WVL852052 C917594 IZ917588 SV917588 ACR917588 AMN917588 AWJ917588 BGF917588 BQB917588 BZX917588 CJT917588 CTP917588 DDL917588 DNH917588 DXD917588 EGZ917588 EQV917588 FAR917588 FKN917588 FUJ917588 GEF917588 GOB917588 GXX917588 HHT917588 HRP917588 IBL917588 ILH917588 IVD917588 JEZ917588 JOV917588 JYR917588 KIN917588 KSJ917588 LCF917588 LMB917588 LVX917588 MFT917588 MPP917588 MZL917588 NJH917588 NTD917588 OCZ917588 OMV917588 OWR917588 PGN917588 PQJ917588 QAF917588 QKB917588 QTX917588 RDT917588 RNP917588 RXL917588 SHH917588 SRD917588 TAZ917588 TKV917588 TUR917588 UEN917588 UOJ917588 UYF917588 VIB917588 VRX917588 WBT917588 WLP917588 WVL917588 C983130 IZ983124 SV983124 ACR983124 AMN983124 AWJ983124 BGF983124 BQB983124 BZX983124 CJT983124 CTP983124 DDL983124 DNH983124 DXD983124 EGZ983124 EQV983124 FAR983124 FKN983124 FUJ983124 GEF983124 GOB983124 GXX983124 HHT983124 HRP983124 IBL983124 ILH983124 IVD983124 JEZ983124 JOV983124 JYR983124 KIN983124 KSJ983124 LCF983124 LMB983124 LVX983124 MFT983124 MPP983124 MZL983124 NJH983124 NTD983124 OCZ983124 OMV983124 OWR983124 PGN983124 PQJ983124 QAF983124 QKB983124 QTX983124 RDT983124 RNP983124 RXL983124 SHH983124 SRD983124 TAZ983124 TKV983124 TUR983124 UEN983124 UOJ983124 UYF983124 VIB983124 VRX983124 WBT983124 WLP983124 WVL983124"/>
    <dataValidation type="list" showInputMessage="1" showErrorMessage="1" sqref="C85 IZ79 SV79 ACR79 AMN79 AWJ79 BGF79 BQB79 BZX79 CJT79 CTP79 DDL79 DNH79 DXD79 EGZ79 EQV79 FAR79 FKN79 FUJ79 GEF79 GOB79 GXX79 HHT79 HRP79 IBL79 ILH79 IVD79 JEZ79 JOV79 JYR79 KIN79 KSJ79 LCF79 LMB79 LVX79 MFT79 MPP79 MZL79 NJH79 NTD79 OCZ79 OMV79 OWR79 PGN79 PQJ79 QAF79 QKB79 QTX79 RDT79 RNP79 RXL79 SHH79 SRD79 TAZ79 TKV79 TUR79 UEN79 UOJ79 UYF79 VIB79 VRX79 WBT79 WLP79 WVL79 C65621 IZ65615 SV65615 ACR65615 AMN65615 AWJ65615 BGF65615 BQB65615 BZX65615 CJT65615 CTP65615 DDL65615 DNH65615 DXD65615 EGZ65615 EQV65615 FAR65615 FKN65615 FUJ65615 GEF65615 GOB65615 GXX65615 HHT65615 HRP65615 IBL65615 ILH65615 IVD65615 JEZ65615 JOV65615 JYR65615 KIN65615 KSJ65615 LCF65615 LMB65615 LVX65615 MFT65615 MPP65615 MZL65615 NJH65615 NTD65615 OCZ65615 OMV65615 OWR65615 PGN65615 PQJ65615 QAF65615 QKB65615 QTX65615 RDT65615 RNP65615 RXL65615 SHH65615 SRD65615 TAZ65615 TKV65615 TUR65615 UEN65615 UOJ65615 UYF65615 VIB65615 VRX65615 WBT65615 WLP65615 WVL65615 C131157 IZ131151 SV131151 ACR131151 AMN131151 AWJ131151 BGF131151 BQB131151 BZX131151 CJT131151 CTP131151 DDL131151 DNH131151 DXD131151 EGZ131151 EQV131151 FAR131151 FKN131151 FUJ131151 GEF131151 GOB131151 GXX131151 HHT131151 HRP131151 IBL131151 ILH131151 IVD131151 JEZ131151 JOV131151 JYR131151 KIN131151 KSJ131151 LCF131151 LMB131151 LVX131151 MFT131151 MPP131151 MZL131151 NJH131151 NTD131151 OCZ131151 OMV131151 OWR131151 PGN131151 PQJ131151 QAF131151 QKB131151 QTX131151 RDT131151 RNP131151 RXL131151 SHH131151 SRD131151 TAZ131151 TKV131151 TUR131151 UEN131151 UOJ131151 UYF131151 VIB131151 VRX131151 WBT131151 WLP131151 WVL131151 C196693 IZ196687 SV196687 ACR196687 AMN196687 AWJ196687 BGF196687 BQB196687 BZX196687 CJT196687 CTP196687 DDL196687 DNH196687 DXD196687 EGZ196687 EQV196687 FAR196687 FKN196687 FUJ196687 GEF196687 GOB196687 GXX196687 HHT196687 HRP196687 IBL196687 ILH196687 IVD196687 JEZ196687 JOV196687 JYR196687 KIN196687 KSJ196687 LCF196687 LMB196687 LVX196687 MFT196687 MPP196687 MZL196687 NJH196687 NTD196687 OCZ196687 OMV196687 OWR196687 PGN196687 PQJ196687 QAF196687 QKB196687 QTX196687 RDT196687 RNP196687 RXL196687 SHH196687 SRD196687 TAZ196687 TKV196687 TUR196687 UEN196687 UOJ196687 UYF196687 VIB196687 VRX196687 WBT196687 WLP196687 WVL196687 C262229 IZ262223 SV262223 ACR262223 AMN262223 AWJ262223 BGF262223 BQB262223 BZX262223 CJT262223 CTP262223 DDL262223 DNH262223 DXD262223 EGZ262223 EQV262223 FAR262223 FKN262223 FUJ262223 GEF262223 GOB262223 GXX262223 HHT262223 HRP262223 IBL262223 ILH262223 IVD262223 JEZ262223 JOV262223 JYR262223 KIN262223 KSJ262223 LCF262223 LMB262223 LVX262223 MFT262223 MPP262223 MZL262223 NJH262223 NTD262223 OCZ262223 OMV262223 OWR262223 PGN262223 PQJ262223 QAF262223 QKB262223 QTX262223 RDT262223 RNP262223 RXL262223 SHH262223 SRD262223 TAZ262223 TKV262223 TUR262223 UEN262223 UOJ262223 UYF262223 VIB262223 VRX262223 WBT262223 WLP262223 WVL262223 C327765 IZ327759 SV327759 ACR327759 AMN327759 AWJ327759 BGF327759 BQB327759 BZX327759 CJT327759 CTP327759 DDL327759 DNH327759 DXD327759 EGZ327759 EQV327759 FAR327759 FKN327759 FUJ327759 GEF327759 GOB327759 GXX327759 HHT327759 HRP327759 IBL327759 ILH327759 IVD327759 JEZ327759 JOV327759 JYR327759 KIN327759 KSJ327759 LCF327759 LMB327759 LVX327759 MFT327759 MPP327759 MZL327759 NJH327759 NTD327759 OCZ327759 OMV327759 OWR327759 PGN327759 PQJ327759 QAF327759 QKB327759 QTX327759 RDT327759 RNP327759 RXL327759 SHH327759 SRD327759 TAZ327759 TKV327759 TUR327759 UEN327759 UOJ327759 UYF327759 VIB327759 VRX327759 WBT327759 WLP327759 WVL327759 C393301 IZ393295 SV393295 ACR393295 AMN393295 AWJ393295 BGF393295 BQB393295 BZX393295 CJT393295 CTP393295 DDL393295 DNH393295 DXD393295 EGZ393295 EQV393295 FAR393295 FKN393295 FUJ393295 GEF393295 GOB393295 GXX393295 HHT393295 HRP393295 IBL393295 ILH393295 IVD393295 JEZ393295 JOV393295 JYR393295 KIN393295 KSJ393295 LCF393295 LMB393295 LVX393295 MFT393295 MPP393295 MZL393295 NJH393295 NTD393295 OCZ393295 OMV393295 OWR393295 PGN393295 PQJ393295 QAF393295 QKB393295 QTX393295 RDT393295 RNP393295 RXL393295 SHH393295 SRD393295 TAZ393295 TKV393295 TUR393295 UEN393295 UOJ393295 UYF393295 VIB393295 VRX393295 WBT393295 WLP393295 WVL393295 C458837 IZ458831 SV458831 ACR458831 AMN458831 AWJ458831 BGF458831 BQB458831 BZX458831 CJT458831 CTP458831 DDL458831 DNH458831 DXD458831 EGZ458831 EQV458831 FAR458831 FKN458831 FUJ458831 GEF458831 GOB458831 GXX458831 HHT458831 HRP458831 IBL458831 ILH458831 IVD458831 JEZ458831 JOV458831 JYR458831 KIN458831 KSJ458831 LCF458831 LMB458831 LVX458831 MFT458831 MPP458831 MZL458831 NJH458831 NTD458831 OCZ458831 OMV458831 OWR458831 PGN458831 PQJ458831 QAF458831 QKB458831 QTX458831 RDT458831 RNP458831 RXL458831 SHH458831 SRD458831 TAZ458831 TKV458831 TUR458831 UEN458831 UOJ458831 UYF458831 VIB458831 VRX458831 WBT458831 WLP458831 WVL458831 C524373 IZ524367 SV524367 ACR524367 AMN524367 AWJ524367 BGF524367 BQB524367 BZX524367 CJT524367 CTP524367 DDL524367 DNH524367 DXD524367 EGZ524367 EQV524367 FAR524367 FKN524367 FUJ524367 GEF524367 GOB524367 GXX524367 HHT524367 HRP524367 IBL524367 ILH524367 IVD524367 JEZ524367 JOV524367 JYR524367 KIN524367 KSJ524367 LCF524367 LMB524367 LVX524367 MFT524367 MPP524367 MZL524367 NJH524367 NTD524367 OCZ524367 OMV524367 OWR524367 PGN524367 PQJ524367 QAF524367 QKB524367 QTX524367 RDT524367 RNP524367 RXL524367 SHH524367 SRD524367 TAZ524367 TKV524367 TUR524367 UEN524367 UOJ524367 UYF524367 VIB524367 VRX524367 WBT524367 WLP524367 WVL524367 C589909 IZ589903 SV589903 ACR589903 AMN589903 AWJ589903 BGF589903 BQB589903 BZX589903 CJT589903 CTP589903 DDL589903 DNH589903 DXD589903 EGZ589903 EQV589903 FAR589903 FKN589903 FUJ589903 GEF589903 GOB589903 GXX589903 HHT589903 HRP589903 IBL589903 ILH589903 IVD589903 JEZ589903 JOV589903 JYR589903 KIN589903 KSJ589903 LCF589903 LMB589903 LVX589903 MFT589903 MPP589903 MZL589903 NJH589903 NTD589903 OCZ589903 OMV589903 OWR589903 PGN589903 PQJ589903 QAF589903 QKB589903 QTX589903 RDT589903 RNP589903 RXL589903 SHH589903 SRD589903 TAZ589903 TKV589903 TUR589903 UEN589903 UOJ589903 UYF589903 VIB589903 VRX589903 WBT589903 WLP589903 WVL589903 C655445 IZ655439 SV655439 ACR655439 AMN655439 AWJ655439 BGF655439 BQB655439 BZX655439 CJT655439 CTP655439 DDL655439 DNH655439 DXD655439 EGZ655439 EQV655439 FAR655439 FKN655439 FUJ655439 GEF655439 GOB655439 GXX655439 HHT655439 HRP655439 IBL655439 ILH655439 IVD655439 JEZ655439 JOV655439 JYR655439 KIN655439 KSJ655439 LCF655439 LMB655439 LVX655439 MFT655439 MPP655439 MZL655439 NJH655439 NTD655439 OCZ655439 OMV655439 OWR655439 PGN655439 PQJ655439 QAF655439 QKB655439 QTX655439 RDT655439 RNP655439 RXL655439 SHH655439 SRD655439 TAZ655439 TKV655439 TUR655439 UEN655439 UOJ655439 UYF655439 VIB655439 VRX655439 WBT655439 WLP655439 WVL655439 C720981 IZ720975 SV720975 ACR720975 AMN720975 AWJ720975 BGF720975 BQB720975 BZX720975 CJT720975 CTP720975 DDL720975 DNH720975 DXD720975 EGZ720975 EQV720975 FAR720975 FKN720975 FUJ720975 GEF720975 GOB720975 GXX720975 HHT720975 HRP720975 IBL720975 ILH720975 IVD720975 JEZ720975 JOV720975 JYR720975 KIN720975 KSJ720975 LCF720975 LMB720975 LVX720975 MFT720975 MPP720975 MZL720975 NJH720975 NTD720975 OCZ720975 OMV720975 OWR720975 PGN720975 PQJ720975 QAF720975 QKB720975 QTX720975 RDT720975 RNP720975 RXL720975 SHH720975 SRD720975 TAZ720975 TKV720975 TUR720975 UEN720975 UOJ720975 UYF720975 VIB720975 VRX720975 WBT720975 WLP720975 WVL720975 C786517 IZ786511 SV786511 ACR786511 AMN786511 AWJ786511 BGF786511 BQB786511 BZX786511 CJT786511 CTP786511 DDL786511 DNH786511 DXD786511 EGZ786511 EQV786511 FAR786511 FKN786511 FUJ786511 GEF786511 GOB786511 GXX786511 HHT786511 HRP786511 IBL786511 ILH786511 IVD786511 JEZ786511 JOV786511 JYR786511 KIN786511 KSJ786511 LCF786511 LMB786511 LVX786511 MFT786511 MPP786511 MZL786511 NJH786511 NTD786511 OCZ786511 OMV786511 OWR786511 PGN786511 PQJ786511 QAF786511 QKB786511 QTX786511 RDT786511 RNP786511 RXL786511 SHH786511 SRD786511 TAZ786511 TKV786511 TUR786511 UEN786511 UOJ786511 UYF786511 VIB786511 VRX786511 WBT786511 WLP786511 WVL786511 C852053 IZ852047 SV852047 ACR852047 AMN852047 AWJ852047 BGF852047 BQB852047 BZX852047 CJT852047 CTP852047 DDL852047 DNH852047 DXD852047 EGZ852047 EQV852047 FAR852047 FKN852047 FUJ852047 GEF852047 GOB852047 GXX852047 HHT852047 HRP852047 IBL852047 ILH852047 IVD852047 JEZ852047 JOV852047 JYR852047 KIN852047 KSJ852047 LCF852047 LMB852047 LVX852047 MFT852047 MPP852047 MZL852047 NJH852047 NTD852047 OCZ852047 OMV852047 OWR852047 PGN852047 PQJ852047 QAF852047 QKB852047 QTX852047 RDT852047 RNP852047 RXL852047 SHH852047 SRD852047 TAZ852047 TKV852047 TUR852047 UEN852047 UOJ852047 UYF852047 VIB852047 VRX852047 WBT852047 WLP852047 WVL852047 C917589 IZ917583 SV917583 ACR917583 AMN917583 AWJ917583 BGF917583 BQB917583 BZX917583 CJT917583 CTP917583 DDL917583 DNH917583 DXD917583 EGZ917583 EQV917583 FAR917583 FKN917583 FUJ917583 GEF917583 GOB917583 GXX917583 HHT917583 HRP917583 IBL917583 ILH917583 IVD917583 JEZ917583 JOV917583 JYR917583 KIN917583 KSJ917583 LCF917583 LMB917583 LVX917583 MFT917583 MPP917583 MZL917583 NJH917583 NTD917583 OCZ917583 OMV917583 OWR917583 PGN917583 PQJ917583 QAF917583 QKB917583 QTX917583 RDT917583 RNP917583 RXL917583 SHH917583 SRD917583 TAZ917583 TKV917583 TUR917583 UEN917583 UOJ917583 UYF917583 VIB917583 VRX917583 WBT917583 WLP917583 WVL917583 C983125 IZ983119 SV983119 ACR983119 AMN983119 AWJ983119 BGF983119 BQB983119 BZX983119 CJT983119 CTP983119 DDL983119 DNH983119 DXD983119 EGZ983119 EQV983119 FAR983119 FKN983119 FUJ983119 GEF983119 GOB983119 GXX983119 HHT983119 HRP983119 IBL983119 ILH983119 IVD983119 JEZ983119 JOV983119 JYR983119 KIN983119 KSJ983119 LCF983119 LMB983119 LVX983119 MFT983119 MPP983119 MZL983119 NJH983119 NTD983119 OCZ983119 OMV983119 OWR983119 PGN983119 PQJ983119 QAF983119 QKB983119 QTX983119 RDT983119 RNP983119 RXL983119 SHH983119 SRD983119 TAZ983119 TKV983119 TUR983119 UEN983119 UOJ983119 UYF983119 VIB983119 VRX983119 WBT983119 WLP983119 WVL983119">
      <formula1>$G$54:$G$60</formula1>
    </dataValidation>
    <dataValidation type="whole" operator="lessThanOrEqual" allowBlank="1" showInputMessage="1" showErrorMessage="1" errorTitle="Value to high" error="Maximum value 500,000" sqref="C65625 IZ65619 SV65619 ACR65619 AMN65619 AWJ65619 BGF65619 BQB65619 BZX65619 CJT65619 CTP65619 DDL65619 DNH65619 DXD65619 EGZ65619 EQV65619 FAR65619 FKN65619 FUJ65619 GEF65619 GOB65619 GXX65619 HHT65619 HRP65619 IBL65619 ILH65619 IVD65619 JEZ65619 JOV65619 JYR65619 KIN65619 KSJ65619 LCF65619 LMB65619 LVX65619 MFT65619 MPP65619 MZL65619 NJH65619 NTD65619 OCZ65619 OMV65619 OWR65619 PGN65619 PQJ65619 QAF65619 QKB65619 QTX65619 RDT65619 RNP65619 RXL65619 SHH65619 SRD65619 TAZ65619 TKV65619 TUR65619 UEN65619 UOJ65619 UYF65619 VIB65619 VRX65619 WBT65619 WLP65619 WVL65619 C131161 IZ131155 SV131155 ACR131155 AMN131155 AWJ131155 BGF131155 BQB131155 BZX131155 CJT131155 CTP131155 DDL131155 DNH131155 DXD131155 EGZ131155 EQV131155 FAR131155 FKN131155 FUJ131155 GEF131155 GOB131155 GXX131155 HHT131155 HRP131155 IBL131155 ILH131155 IVD131155 JEZ131155 JOV131155 JYR131155 KIN131155 KSJ131155 LCF131155 LMB131155 LVX131155 MFT131155 MPP131155 MZL131155 NJH131155 NTD131155 OCZ131155 OMV131155 OWR131155 PGN131155 PQJ131155 QAF131155 QKB131155 QTX131155 RDT131155 RNP131155 RXL131155 SHH131155 SRD131155 TAZ131155 TKV131155 TUR131155 UEN131155 UOJ131155 UYF131155 VIB131155 VRX131155 WBT131155 WLP131155 WVL131155 C196697 IZ196691 SV196691 ACR196691 AMN196691 AWJ196691 BGF196691 BQB196691 BZX196691 CJT196691 CTP196691 DDL196691 DNH196691 DXD196691 EGZ196691 EQV196691 FAR196691 FKN196691 FUJ196691 GEF196691 GOB196691 GXX196691 HHT196691 HRP196691 IBL196691 ILH196691 IVD196691 JEZ196691 JOV196691 JYR196691 KIN196691 KSJ196691 LCF196691 LMB196691 LVX196691 MFT196691 MPP196691 MZL196691 NJH196691 NTD196691 OCZ196691 OMV196691 OWR196691 PGN196691 PQJ196691 QAF196691 QKB196691 QTX196691 RDT196691 RNP196691 RXL196691 SHH196691 SRD196691 TAZ196691 TKV196691 TUR196691 UEN196691 UOJ196691 UYF196691 VIB196691 VRX196691 WBT196691 WLP196691 WVL196691 C262233 IZ262227 SV262227 ACR262227 AMN262227 AWJ262227 BGF262227 BQB262227 BZX262227 CJT262227 CTP262227 DDL262227 DNH262227 DXD262227 EGZ262227 EQV262227 FAR262227 FKN262227 FUJ262227 GEF262227 GOB262227 GXX262227 HHT262227 HRP262227 IBL262227 ILH262227 IVD262227 JEZ262227 JOV262227 JYR262227 KIN262227 KSJ262227 LCF262227 LMB262227 LVX262227 MFT262227 MPP262227 MZL262227 NJH262227 NTD262227 OCZ262227 OMV262227 OWR262227 PGN262227 PQJ262227 QAF262227 QKB262227 QTX262227 RDT262227 RNP262227 RXL262227 SHH262227 SRD262227 TAZ262227 TKV262227 TUR262227 UEN262227 UOJ262227 UYF262227 VIB262227 VRX262227 WBT262227 WLP262227 WVL262227 C327769 IZ327763 SV327763 ACR327763 AMN327763 AWJ327763 BGF327763 BQB327763 BZX327763 CJT327763 CTP327763 DDL327763 DNH327763 DXD327763 EGZ327763 EQV327763 FAR327763 FKN327763 FUJ327763 GEF327763 GOB327763 GXX327763 HHT327763 HRP327763 IBL327763 ILH327763 IVD327763 JEZ327763 JOV327763 JYR327763 KIN327763 KSJ327763 LCF327763 LMB327763 LVX327763 MFT327763 MPP327763 MZL327763 NJH327763 NTD327763 OCZ327763 OMV327763 OWR327763 PGN327763 PQJ327763 QAF327763 QKB327763 QTX327763 RDT327763 RNP327763 RXL327763 SHH327763 SRD327763 TAZ327763 TKV327763 TUR327763 UEN327763 UOJ327763 UYF327763 VIB327763 VRX327763 WBT327763 WLP327763 WVL327763 C393305 IZ393299 SV393299 ACR393299 AMN393299 AWJ393299 BGF393299 BQB393299 BZX393299 CJT393299 CTP393299 DDL393299 DNH393299 DXD393299 EGZ393299 EQV393299 FAR393299 FKN393299 FUJ393299 GEF393299 GOB393299 GXX393299 HHT393299 HRP393299 IBL393299 ILH393299 IVD393299 JEZ393299 JOV393299 JYR393299 KIN393299 KSJ393299 LCF393299 LMB393299 LVX393299 MFT393299 MPP393299 MZL393299 NJH393299 NTD393299 OCZ393299 OMV393299 OWR393299 PGN393299 PQJ393299 QAF393299 QKB393299 QTX393299 RDT393299 RNP393299 RXL393299 SHH393299 SRD393299 TAZ393299 TKV393299 TUR393299 UEN393299 UOJ393299 UYF393299 VIB393299 VRX393299 WBT393299 WLP393299 WVL393299 C458841 IZ458835 SV458835 ACR458835 AMN458835 AWJ458835 BGF458835 BQB458835 BZX458835 CJT458835 CTP458835 DDL458835 DNH458835 DXD458835 EGZ458835 EQV458835 FAR458835 FKN458835 FUJ458835 GEF458835 GOB458835 GXX458835 HHT458835 HRP458835 IBL458835 ILH458835 IVD458835 JEZ458835 JOV458835 JYR458835 KIN458835 KSJ458835 LCF458835 LMB458835 LVX458835 MFT458835 MPP458835 MZL458835 NJH458835 NTD458835 OCZ458835 OMV458835 OWR458835 PGN458835 PQJ458835 QAF458835 QKB458835 QTX458835 RDT458835 RNP458835 RXL458835 SHH458835 SRD458835 TAZ458835 TKV458835 TUR458835 UEN458835 UOJ458835 UYF458835 VIB458835 VRX458835 WBT458835 WLP458835 WVL458835 C524377 IZ524371 SV524371 ACR524371 AMN524371 AWJ524371 BGF524371 BQB524371 BZX524371 CJT524371 CTP524371 DDL524371 DNH524371 DXD524371 EGZ524371 EQV524371 FAR524371 FKN524371 FUJ524371 GEF524371 GOB524371 GXX524371 HHT524371 HRP524371 IBL524371 ILH524371 IVD524371 JEZ524371 JOV524371 JYR524371 KIN524371 KSJ524371 LCF524371 LMB524371 LVX524371 MFT524371 MPP524371 MZL524371 NJH524371 NTD524371 OCZ524371 OMV524371 OWR524371 PGN524371 PQJ524371 QAF524371 QKB524371 QTX524371 RDT524371 RNP524371 RXL524371 SHH524371 SRD524371 TAZ524371 TKV524371 TUR524371 UEN524371 UOJ524371 UYF524371 VIB524371 VRX524371 WBT524371 WLP524371 WVL524371 C589913 IZ589907 SV589907 ACR589907 AMN589907 AWJ589907 BGF589907 BQB589907 BZX589907 CJT589907 CTP589907 DDL589907 DNH589907 DXD589907 EGZ589907 EQV589907 FAR589907 FKN589907 FUJ589907 GEF589907 GOB589907 GXX589907 HHT589907 HRP589907 IBL589907 ILH589907 IVD589907 JEZ589907 JOV589907 JYR589907 KIN589907 KSJ589907 LCF589907 LMB589907 LVX589907 MFT589907 MPP589907 MZL589907 NJH589907 NTD589907 OCZ589907 OMV589907 OWR589907 PGN589907 PQJ589907 QAF589907 QKB589907 QTX589907 RDT589907 RNP589907 RXL589907 SHH589907 SRD589907 TAZ589907 TKV589907 TUR589907 UEN589907 UOJ589907 UYF589907 VIB589907 VRX589907 WBT589907 WLP589907 WVL589907 C655449 IZ655443 SV655443 ACR655443 AMN655443 AWJ655443 BGF655443 BQB655443 BZX655443 CJT655443 CTP655443 DDL655443 DNH655443 DXD655443 EGZ655443 EQV655443 FAR655443 FKN655443 FUJ655443 GEF655443 GOB655443 GXX655443 HHT655443 HRP655443 IBL655443 ILH655443 IVD655443 JEZ655443 JOV655443 JYR655443 KIN655443 KSJ655443 LCF655443 LMB655443 LVX655443 MFT655443 MPP655443 MZL655443 NJH655443 NTD655443 OCZ655443 OMV655443 OWR655443 PGN655443 PQJ655443 QAF655443 QKB655443 QTX655443 RDT655443 RNP655443 RXL655443 SHH655443 SRD655443 TAZ655443 TKV655443 TUR655443 UEN655443 UOJ655443 UYF655443 VIB655443 VRX655443 WBT655443 WLP655443 WVL655443 C720985 IZ720979 SV720979 ACR720979 AMN720979 AWJ720979 BGF720979 BQB720979 BZX720979 CJT720979 CTP720979 DDL720979 DNH720979 DXD720979 EGZ720979 EQV720979 FAR720979 FKN720979 FUJ720979 GEF720979 GOB720979 GXX720979 HHT720979 HRP720979 IBL720979 ILH720979 IVD720979 JEZ720979 JOV720979 JYR720979 KIN720979 KSJ720979 LCF720979 LMB720979 LVX720979 MFT720979 MPP720979 MZL720979 NJH720979 NTD720979 OCZ720979 OMV720979 OWR720979 PGN720979 PQJ720979 QAF720979 QKB720979 QTX720979 RDT720979 RNP720979 RXL720979 SHH720979 SRD720979 TAZ720979 TKV720979 TUR720979 UEN720979 UOJ720979 UYF720979 VIB720979 VRX720979 WBT720979 WLP720979 WVL720979 C786521 IZ786515 SV786515 ACR786515 AMN786515 AWJ786515 BGF786515 BQB786515 BZX786515 CJT786515 CTP786515 DDL786515 DNH786515 DXD786515 EGZ786515 EQV786515 FAR786515 FKN786515 FUJ786515 GEF786515 GOB786515 GXX786515 HHT786515 HRP786515 IBL786515 ILH786515 IVD786515 JEZ786515 JOV786515 JYR786515 KIN786515 KSJ786515 LCF786515 LMB786515 LVX786515 MFT786515 MPP786515 MZL786515 NJH786515 NTD786515 OCZ786515 OMV786515 OWR786515 PGN786515 PQJ786515 QAF786515 QKB786515 QTX786515 RDT786515 RNP786515 RXL786515 SHH786515 SRD786515 TAZ786515 TKV786515 TUR786515 UEN786515 UOJ786515 UYF786515 VIB786515 VRX786515 WBT786515 WLP786515 WVL786515 C852057 IZ852051 SV852051 ACR852051 AMN852051 AWJ852051 BGF852051 BQB852051 BZX852051 CJT852051 CTP852051 DDL852051 DNH852051 DXD852051 EGZ852051 EQV852051 FAR852051 FKN852051 FUJ852051 GEF852051 GOB852051 GXX852051 HHT852051 HRP852051 IBL852051 ILH852051 IVD852051 JEZ852051 JOV852051 JYR852051 KIN852051 KSJ852051 LCF852051 LMB852051 LVX852051 MFT852051 MPP852051 MZL852051 NJH852051 NTD852051 OCZ852051 OMV852051 OWR852051 PGN852051 PQJ852051 QAF852051 QKB852051 QTX852051 RDT852051 RNP852051 RXL852051 SHH852051 SRD852051 TAZ852051 TKV852051 TUR852051 UEN852051 UOJ852051 UYF852051 VIB852051 VRX852051 WBT852051 WLP852051 WVL852051 C917593 IZ917587 SV917587 ACR917587 AMN917587 AWJ917587 BGF917587 BQB917587 BZX917587 CJT917587 CTP917587 DDL917587 DNH917587 DXD917587 EGZ917587 EQV917587 FAR917587 FKN917587 FUJ917587 GEF917587 GOB917587 GXX917587 HHT917587 HRP917587 IBL917587 ILH917587 IVD917587 JEZ917587 JOV917587 JYR917587 KIN917587 KSJ917587 LCF917587 LMB917587 LVX917587 MFT917587 MPP917587 MZL917587 NJH917587 NTD917587 OCZ917587 OMV917587 OWR917587 PGN917587 PQJ917587 QAF917587 QKB917587 QTX917587 RDT917587 RNP917587 RXL917587 SHH917587 SRD917587 TAZ917587 TKV917587 TUR917587 UEN917587 UOJ917587 UYF917587 VIB917587 VRX917587 WBT917587 WLP917587 WVL917587 C983129 IZ983123 SV983123 ACR983123 AMN983123 AWJ983123 BGF983123 BQB983123 BZX983123 CJT983123 CTP983123 DDL983123 DNH983123 DXD983123 EGZ983123 EQV983123 FAR983123 FKN983123 FUJ983123 GEF983123 GOB983123 GXX983123 HHT983123 HRP983123 IBL983123 ILH983123 IVD983123 JEZ983123 JOV983123 JYR983123 KIN983123 KSJ983123 LCF983123 LMB983123 LVX983123 MFT983123 MPP983123 MZL983123 NJH983123 NTD983123 OCZ983123 OMV983123 OWR983123 PGN983123 PQJ983123 QAF983123 QKB983123 QTX983123 RDT983123 RNP983123 RXL983123 SHH983123 SRD983123 TAZ983123 TKV983123 TUR983123 UEN983123 UOJ983123 UYF983123 VIB983123 VRX983123 WBT983123 WLP983123 WVL983123">
      <formula1>C65587</formula1>
    </dataValidation>
    <dataValidation type="whole" operator="lessThanOrEqual" allowBlank="1" showInputMessage="1" showErrorMessage="1" errorTitle="Contents to High" error="Maximum value 50,000" promptTitle="Enter value op to 50000" sqref="IZ65614 SV65614 ACR65614 AMN65614 AWJ65614 BGF65614 BQB65614 BZX65614 CJT65614 CTP65614 DDL65614 DNH65614 DXD65614 EGZ65614 EQV65614 FAR65614 FKN65614 FUJ65614 GEF65614 GOB65614 GXX65614 HHT65614 HRP65614 IBL65614 ILH65614 IVD65614 JEZ65614 JOV65614 JYR65614 KIN65614 KSJ65614 LCF65614 LMB65614 LVX65614 MFT65614 MPP65614 MZL65614 NJH65614 NTD65614 OCZ65614 OMV65614 OWR65614 PGN65614 PQJ65614 QAF65614 QKB65614 QTX65614 RDT65614 RNP65614 RXL65614 SHH65614 SRD65614 TAZ65614 TKV65614 TUR65614 UEN65614 UOJ65614 UYF65614 VIB65614 VRX65614 WBT65614 WLP65614 WVL65614 IZ131150 SV131150 ACR131150 AMN131150 AWJ131150 BGF131150 BQB131150 BZX131150 CJT131150 CTP131150 DDL131150 DNH131150 DXD131150 EGZ131150 EQV131150 FAR131150 FKN131150 FUJ131150 GEF131150 GOB131150 GXX131150 HHT131150 HRP131150 IBL131150 ILH131150 IVD131150 JEZ131150 JOV131150 JYR131150 KIN131150 KSJ131150 LCF131150 LMB131150 LVX131150 MFT131150 MPP131150 MZL131150 NJH131150 NTD131150 OCZ131150 OMV131150 OWR131150 PGN131150 PQJ131150 QAF131150 QKB131150 QTX131150 RDT131150 RNP131150 RXL131150 SHH131150 SRD131150 TAZ131150 TKV131150 TUR131150 UEN131150 UOJ131150 UYF131150 VIB131150 VRX131150 WBT131150 WLP131150 WVL131150 IZ196686 SV196686 ACR196686 AMN196686 AWJ196686 BGF196686 BQB196686 BZX196686 CJT196686 CTP196686 DDL196686 DNH196686 DXD196686 EGZ196686 EQV196686 FAR196686 FKN196686 FUJ196686 GEF196686 GOB196686 GXX196686 HHT196686 HRP196686 IBL196686 ILH196686 IVD196686 JEZ196686 JOV196686 JYR196686 KIN196686 KSJ196686 LCF196686 LMB196686 LVX196686 MFT196686 MPP196686 MZL196686 NJH196686 NTD196686 OCZ196686 OMV196686 OWR196686 PGN196686 PQJ196686 QAF196686 QKB196686 QTX196686 RDT196686 RNP196686 RXL196686 SHH196686 SRD196686 TAZ196686 TKV196686 TUR196686 UEN196686 UOJ196686 UYF196686 VIB196686 VRX196686 WBT196686 WLP196686 WVL196686 IZ262222 SV262222 ACR262222 AMN262222 AWJ262222 BGF262222 BQB262222 BZX262222 CJT262222 CTP262222 DDL262222 DNH262222 DXD262222 EGZ262222 EQV262222 FAR262222 FKN262222 FUJ262222 GEF262222 GOB262222 GXX262222 HHT262222 HRP262222 IBL262222 ILH262222 IVD262222 JEZ262222 JOV262222 JYR262222 KIN262222 KSJ262222 LCF262222 LMB262222 LVX262222 MFT262222 MPP262222 MZL262222 NJH262222 NTD262222 OCZ262222 OMV262222 OWR262222 PGN262222 PQJ262222 QAF262222 QKB262222 QTX262222 RDT262222 RNP262222 RXL262222 SHH262222 SRD262222 TAZ262222 TKV262222 TUR262222 UEN262222 UOJ262222 UYF262222 VIB262222 VRX262222 WBT262222 WLP262222 WVL262222 IZ327758 SV327758 ACR327758 AMN327758 AWJ327758 BGF327758 BQB327758 BZX327758 CJT327758 CTP327758 DDL327758 DNH327758 DXD327758 EGZ327758 EQV327758 FAR327758 FKN327758 FUJ327758 GEF327758 GOB327758 GXX327758 HHT327758 HRP327758 IBL327758 ILH327758 IVD327758 JEZ327758 JOV327758 JYR327758 KIN327758 KSJ327758 LCF327758 LMB327758 LVX327758 MFT327758 MPP327758 MZL327758 NJH327758 NTD327758 OCZ327758 OMV327758 OWR327758 PGN327758 PQJ327758 QAF327758 QKB327758 QTX327758 RDT327758 RNP327758 RXL327758 SHH327758 SRD327758 TAZ327758 TKV327758 TUR327758 UEN327758 UOJ327758 UYF327758 VIB327758 VRX327758 WBT327758 WLP327758 WVL327758 IZ393294 SV393294 ACR393294 AMN393294 AWJ393294 BGF393294 BQB393294 BZX393294 CJT393294 CTP393294 DDL393294 DNH393294 DXD393294 EGZ393294 EQV393294 FAR393294 FKN393294 FUJ393294 GEF393294 GOB393294 GXX393294 HHT393294 HRP393294 IBL393294 ILH393294 IVD393294 JEZ393294 JOV393294 JYR393294 KIN393294 KSJ393294 LCF393294 LMB393294 LVX393294 MFT393294 MPP393294 MZL393294 NJH393294 NTD393294 OCZ393294 OMV393294 OWR393294 PGN393294 PQJ393294 QAF393294 QKB393294 QTX393294 RDT393294 RNP393294 RXL393294 SHH393294 SRD393294 TAZ393294 TKV393294 TUR393294 UEN393294 UOJ393294 UYF393294 VIB393294 VRX393294 WBT393294 WLP393294 WVL393294 IZ458830 SV458830 ACR458830 AMN458830 AWJ458830 BGF458830 BQB458830 BZX458830 CJT458830 CTP458830 DDL458830 DNH458830 DXD458830 EGZ458830 EQV458830 FAR458830 FKN458830 FUJ458830 GEF458830 GOB458830 GXX458830 HHT458830 HRP458830 IBL458830 ILH458830 IVD458830 JEZ458830 JOV458830 JYR458830 KIN458830 KSJ458830 LCF458830 LMB458830 LVX458830 MFT458830 MPP458830 MZL458830 NJH458830 NTD458830 OCZ458830 OMV458830 OWR458830 PGN458830 PQJ458830 QAF458830 QKB458830 QTX458830 RDT458830 RNP458830 RXL458830 SHH458830 SRD458830 TAZ458830 TKV458830 TUR458830 UEN458830 UOJ458830 UYF458830 VIB458830 VRX458830 WBT458830 WLP458830 WVL458830 IZ524366 SV524366 ACR524366 AMN524366 AWJ524366 BGF524366 BQB524366 BZX524366 CJT524366 CTP524366 DDL524366 DNH524366 DXD524366 EGZ524366 EQV524366 FAR524366 FKN524366 FUJ524366 GEF524366 GOB524366 GXX524366 HHT524366 HRP524366 IBL524366 ILH524366 IVD524366 JEZ524366 JOV524366 JYR524366 KIN524366 KSJ524366 LCF524366 LMB524366 LVX524366 MFT524366 MPP524366 MZL524366 NJH524366 NTD524366 OCZ524366 OMV524366 OWR524366 PGN524366 PQJ524366 QAF524366 QKB524366 QTX524366 RDT524366 RNP524366 RXL524366 SHH524366 SRD524366 TAZ524366 TKV524366 TUR524366 UEN524366 UOJ524366 UYF524366 VIB524366 VRX524366 WBT524366 WLP524366 WVL524366 IZ589902 SV589902 ACR589902 AMN589902 AWJ589902 BGF589902 BQB589902 BZX589902 CJT589902 CTP589902 DDL589902 DNH589902 DXD589902 EGZ589902 EQV589902 FAR589902 FKN589902 FUJ589902 GEF589902 GOB589902 GXX589902 HHT589902 HRP589902 IBL589902 ILH589902 IVD589902 JEZ589902 JOV589902 JYR589902 KIN589902 KSJ589902 LCF589902 LMB589902 LVX589902 MFT589902 MPP589902 MZL589902 NJH589902 NTD589902 OCZ589902 OMV589902 OWR589902 PGN589902 PQJ589902 QAF589902 QKB589902 QTX589902 RDT589902 RNP589902 RXL589902 SHH589902 SRD589902 TAZ589902 TKV589902 TUR589902 UEN589902 UOJ589902 UYF589902 VIB589902 VRX589902 WBT589902 WLP589902 WVL589902 IZ655438 SV655438 ACR655438 AMN655438 AWJ655438 BGF655438 BQB655438 BZX655438 CJT655438 CTP655438 DDL655438 DNH655438 DXD655438 EGZ655438 EQV655438 FAR655438 FKN655438 FUJ655438 GEF655438 GOB655438 GXX655438 HHT655438 HRP655438 IBL655438 ILH655438 IVD655438 JEZ655438 JOV655438 JYR655438 KIN655438 KSJ655438 LCF655438 LMB655438 LVX655438 MFT655438 MPP655438 MZL655438 NJH655438 NTD655438 OCZ655438 OMV655438 OWR655438 PGN655438 PQJ655438 QAF655438 QKB655438 QTX655438 RDT655438 RNP655438 RXL655438 SHH655438 SRD655438 TAZ655438 TKV655438 TUR655438 UEN655438 UOJ655438 UYF655438 VIB655438 VRX655438 WBT655438 WLP655438 WVL655438 IZ720974 SV720974 ACR720974 AMN720974 AWJ720974 BGF720974 BQB720974 BZX720974 CJT720974 CTP720974 DDL720974 DNH720974 DXD720974 EGZ720974 EQV720974 FAR720974 FKN720974 FUJ720974 GEF720974 GOB720974 GXX720974 HHT720974 HRP720974 IBL720974 ILH720974 IVD720974 JEZ720974 JOV720974 JYR720974 KIN720974 KSJ720974 LCF720974 LMB720974 LVX720974 MFT720974 MPP720974 MZL720974 NJH720974 NTD720974 OCZ720974 OMV720974 OWR720974 PGN720974 PQJ720974 QAF720974 QKB720974 QTX720974 RDT720974 RNP720974 RXL720974 SHH720974 SRD720974 TAZ720974 TKV720974 TUR720974 UEN720974 UOJ720974 UYF720974 VIB720974 VRX720974 WBT720974 WLP720974 WVL720974 IZ786510 SV786510 ACR786510 AMN786510 AWJ786510 BGF786510 BQB786510 BZX786510 CJT786510 CTP786510 DDL786510 DNH786510 DXD786510 EGZ786510 EQV786510 FAR786510 FKN786510 FUJ786510 GEF786510 GOB786510 GXX786510 HHT786510 HRP786510 IBL786510 ILH786510 IVD786510 JEZ786510 JOV786510 JYR786510 KIN786510 KSJ786510 LCF786510 LMB786510 LVX786510 MFT786510 MPP786510 MZL786510 NJH786510 NTD786510 OCZ786510 OMV786510 OWR786510 PGN786510 PQJ786510 QAF786510 QKB786510 QTX786510 RDT786510 RNP786510 RXL786510 SHH786510 SRD786510 TAZ786510 TKV786510 TUR786510 UEN786510 UOJ786510 UYF786510 VIB786510 VRX786510 WBT786510 WLP786510 WVL786510 IZ852046 SV852046 ACR852046 AMN852046 AWJ852046 BGF852046 BQB852046 BZX852046 CJT852046 CTP852046 DDL852046 DNH852046 DXD852046 EGZ852046 EQV852046 FAR852046 FKN852046 FUJ852046 GEF852046 GOB852046 GXX852046 HHT852046 HRP852046 IBL852046 ILH852046 IVD852046 JEZ852046 JOV852046 JYR852046 KIN852046 KSJ852046 LCF852046 LMB852046 LVX852046 MFT852046 MPP852046 MZL852046 NJH852046 NTD852046 OCZ852046 OMV852046 OWR852046 PGN852046 PQJ852046 QAF852046 QKB852046 QTX852046 RDT852046 RNP852046 RXL852046 SHH852046 SRD852046 TAZ852046 TKV852046 TUR852046 UEN852046 UOJ852046 UYF852046 VIB852046 VRX852046 WBT852046 WLP852046 WVL852046 IZ917582 SV917582 ACR917582 AMN917582 AWJ917582 BGF917582 BQB917582 BZX917582 CJT917582 CTP917582 DDL917582 DNH917582 DXD917582 EGZ917582 EQV917582 FAR917582 FKN917582 FUJ917582 GEF917582 GOB917582 GXX917582 HHT917582 HRP917582 IBL917582 ILH917582 IVD917582 JEZ917582 JOV917582 JYR917582 KIN917582 KSJ917582 LCF917582 LMB917582 LVX917582 MFT917582 MPP917582 MZL917582 NJH917582 NTD917582 OCZ917582 OMV917582 OWR917582 PGN917582 PQJ917582 QAF917582 QKB917582 QTX917582 RDT917582 RNP917582 RXL917582 SHH917582 SRD917582 TAZ917582 TKV917582 TUR917582 UEN917582 UOJ917582 UYF917582 VIB917582 VRX917582 WBT917582 WLP917582 WVL917582 IZ983118 SV983118 ACR983118 AMN983118 AWJ983118 BGF983118 BQB983118 BZX983118 CJT983118 CTP983118 DDL983118 DNH983118 DXD983118 EGZ983118 EQV983118 FAR983118 FKN983118 FUJ983118 GEF983118 GOB983118 GXX983118 HHT983118 HRP983118 IBL983118 ILH983118 IVD983118 JEZ983118 JOV983118 JYR983118 KIN983118 KSJ983118 LCF983118 LMB983118 LVX983118 MFT983118 MPP983118 MZL983118 NJH983118 NTD983118 OCZ983118 OMV983118 OWR983118 PGN983118 PQJ983118 QAF983118 QKB983118 QTX983118 RDT983118 RNP983118 RXL983118 SHH983118 SRD983118 TAZ983118 TKV983118 TUR983118 UEN983118 UOJ983118 UYF983118 VIB983118 VRX983118 WBT983118 WLP983118 WVL983118">
      <formula1>JA65586</formula1>
    </dataValidation>
    <dataValidation type="whole" operator="lessThanOrEqual" allowBlank="1" showInputMessage="1" showErrorMessage="1" errorTitle="Buildinds value to high" error="Maximum 4,000,000" sqref="C65619 IZ65613 SV65613 ACR65613 AMN65613 AWJ65613 BGF65613 BQB65613 BZX65613 CJT65613 CTP65613 DDL65613 DNH65613 DXD65613 EGZ65613 EQV65613 FAR65613 FKN65613 FUJ65613 GEF65613 GOB65613 GXX65613 HHT65613 HRP65613 IBL65613 ILH65613 IVD65613 JEZ65613 JOV65613 JYR65613 KIN65613 KSJ65613 LCF65613 LMB65613 LVX65613 MFT65613 MPP65613 MZL65613 NJH65613 NTD65613 OCZ65613 OMV65613 OWR65613 PGN65613 PQJ65613 QAF65613 QKB65613 QTX65613 RDT65613 RNP65613 RXL65613 SHH65613 SRD65613 TAZ65613 TKV65613 TUR65613 UEN65613 UOJ65613 UYF65613 VIB65613 VRX65613 WBT65613 WLP65613 WVL65613 C131155 IZ131149 SV131149 ACR131149 AMN131149 AWJ131149 BGF131149 BQB131149 BZX131149 CJT131149 CTP131149 DDL131149 DNH131149 DXD131149 EGZ131149 EQV131149 FAR131149 FKN131149 FUJ131149 GEF131149 GOB131149 GXX131149 HHT131149 HRP131149 IBL131149 ILH131149 IVD131149 JEZ131149 JOV131149 JYR131149 KIN131149 KSJ131149 LCF131149 LMB131149 LVX131149 MFT131149 MPP131149 MZL131149 NJH131149 NTD131149 OCZ131149 OMV131149 OWR131149 PGN131149 PQJ131149 QAF131149 QKB131149 QTX131149 RDT131149 RNP131149 RXL131149 SHH131149 SRD131149 TAZ131149 TKV131149 TUR131149 UEN131149 UOJ131149 UYF131149 VIB131149 VRX131149 WBT131149 WLP131149 WVL131149 C196691 IZ196685 SV196685 ACR196685 AMN196685 AWJ196685 BGF196685 BQB196685 BZX196685 CJT196685 CTP196685 DDL196685 DNH196685 DXD196685 EGZ196685 EQV196685 FAR196685 FKN196685 FUJ196685 GEF196685 GOB196685 GXX196685 HHT196685 HRP196685 IBL196685 ILH196685 IVD196685 JEZ196685 JOV196685 JYR196685 KIN196685 KSJ196685 LCF196685 LMB196685 LVX196685 MFT196685 MPP196685 MZL196685 NJH196685 NTD196685 OCZ196685 OMV196685 OWR196685 PGN196685 PQJ196685 QAF196685 QKB196685 QTX196685 RDT196685 RNP196685 RXL196685 SHH196685 SRD196685 TAZ196685 TKV196685 TUR196685 UEN196685 UOJ196685 UYF196685 VIB196685 VRX196685 WBT196685 WLP196685 WVL196685 C262227 IZ262221 SV262221 ACR262221 AMN262221 AWJ262221 BGF262221 BQB262221 BZX262221 CJT262221 CTP262221 DDL262221 DNH262221 DXD262221 EGZ262221 EQV262221 FAR262221 FKN262221 FUJ262221 GEF262221 GOB262221 GXX262221 HHT262221 HRP262221 IBL262221 ILH262221 IVD262221 JEZ262221 JOV262221 JYR262221 KIN262221 KSJ262221 LCF262221 LMB262221 LVX262221 MFT262221 MPP262221 MZL262221 NJH262221 NTD262221 OCZ262221 OMV262221 OWR262221 PGN262221 PQJ262221 QAF262221 QKB262221 QTX262221 RDT262221 RNP262221 RXL262221 SHH262221 SRD262221 TAZ262221 TKV262221 TUR262221 UEN262221 UOJ262221 UYF262221 VIB262221 VRX262221 WBT262221 WLP262221 WVL262221 C327763 IZ327757 SV327757 ACR327757 AMN327757 AWJ327757 BGF327757 BQB327757 BZX327757 CJT327757 CTP327757 DDL327757 DNH327757 DXD327757 EGZ327757 EQV327757 FAR327757 FKN327757 FUJ327757 GEF327757 GOB327757 GXX327757 HHT327757 HRP327757 IBL327757 ILH327757 IVD327757 JEZ327757 JOV327757 JYR327757 KIN327757 KSJ327757 LCF327757 LMB327757 LVX327757 MFT327757 MPP327757 MZL327757 NJH327757 NTD327757 OCZ327757 OMV327757 OWR327757 PGN327757 PQJ327757 QAF327757 QKB327757 QTX327757 RDT327757 RNP327757 RXL327757 SHH327757 SRD327757 TAZ327757 TKV327757 TUR327757 UEN327757 UOJ327757 UYF327757 VIB327757 VRX327757 WBT327757 WLP327757 WVL327757 C393299 IZ393293 SV393293 ACR393293 AMN393293 AWJ393293 BGF393293 BQB393293 BZX393293 CJT393293 CTP393293 DDL393293 DNH393293 DXD393293 EGZ393293 EQV393293 FAR393293 FKN393293 FUJ393293 GEF393293 GOB393293 GXX393293 HHT393293 HRP393293 IBL393293 ILH393293 IVD393293 JEZ393293 JOV393293 JYR393293 KIN393293 KSJ393293 LCF393293 LMB393293 LVX393293 MFT393293 MPP393293 MZL393293 NJH393293 NTD393293 OCZ393293 OMV393293 OWR393293 PGN393293 PQJ393293 QAF393293 QKB393293 QTX393293 RDT393293 RNP393293 RXL393293 SHH393293 SRD393293 TAZ393293 TKV393293 TUR393293 UEN393293 UOJ393293 UYF393293 VIB393293 VRX393293 WBT393293 WLP393293 WVL393293 C458835 IZ458829 SV458829 ACR458829 AMN458829 AWJ458829 BGF458829 BQB458829 BZX458829 CJT458829 CTP458829 DDL458829 DNH458829 DXD458829 EGZ458829 EQV458829 FAR458829 FKN458829 FUJ458829 GEF458829 GOB458829 GXX458829 HHT458829 HRP458829 IBL458829 ILH458829 IVD458829 JEZ458829 JOV458829 JYR458829 KIN458829 KSJ458829 LCF458829 LMB458829 LVX458829 MFT458829 MPP458829 MZL458829 NJH458829 NTD458829 OCZ458829 OMV458829 OWR458829 PGN458829 PQJ458829 QAF458829 QKB458829 QTX458829 RDT458829 RNP458829 RXL458829 SHH458829 SRD458829 TAZ458829 TKV458829 TUR458829 UEN458829 UOJ458829 UYF458829 VIB458829 VRX458829 WBT458829 WLP458829 WVL458829 C524371 IZ524365 SV524365 ACR524365 AMN524365 AWJ524365 BGF524365 BQB524365 BZX524365 CJT524365 CTP524365 DDL524365 DNH524365 DXD524365 EGZ524365 EQV524365 FAR524365 FKN524365 FUJ524365 GEF524365 GOB524365 GXX524365 HHT524365 HRP524365 IBL524365 ILH524365 IVD524365 JEZ524365 JOV524365 JYR524365 KIN524365 KSJ524365 LCF524365 LMB524365 LVX524365 MFT524365 MPP524365 MZL524365 NJH524365 NTD524365 OCZ524365 OMV524365 OWR524365 PGN524365 PQJ524365 QAF524365 QKB524365 QTX524365 RDT524365 RNP524365 RXL524365 SHH524365 SRD524365 TAZ524365 TKV524365 TUR524365 UEN524365 UOJ524365 UYF524365 VIB524365 VRX524365 WBT524365 WLP524365 WVL524365 C589907 IZ589901 SV589901 ACR589901 AMN589901 AWJ589901 BGF589901 BQB589901 BZX589901 CJT589901 CTP589901 DDL589901 DNH589901 DXD589901 EGZ589901 EQV589901 FAR589901 FKN589901 FUJ589901 GEF589901 GOB589901 GXX589901 HHT589901 HRP589901 IBL589901 ILH589901 IVD589901 JEZ589901 JOV589901 JYR589901 KIN589901 KSJ589901 LCF589901 LMB589901 LVX589901 MFT589901 MPP589901 MZL589901 NJH589901 NTD589901 OCZ589901 OMV589901 OWR589901 PGN589901 PQJ589901 QAF589901 QKB589901 QTX589901 RDT589901 RNP589901 RXL589901 SHH589901 SRD589901 TAZ589901 TKV589901 TUR589901 UEN589901 UOJ589901 UYF589901 VIB589901 VRX589901 WBT589901 WLP589901 WVL589901 C655443 IZ655437 SV655437 ACR655437 AMN655437 AWJ655437 BGF655437 BQB655437 BZX655437 CJT655437 CTP655437 DDL655437 DNH655437 DXD655437 EGZ655437 EQV655437 FAR655437 FKN655437 FUJ655437 GEF655437 GOB655437 GXX655437 HHT655437 HRP655437 IBL655437 ILH655437 IVD655437 JEZ655437 JOV655437 JYR655437 KIN655437 KSJ655437 LCF655437 LMB655437 LVX655437 MFT655437 MPP655437 MZL655437 NJH655437 NTD655437 OCZ655437 OMV655437 OWR655437 PGN655437 PQJ655437 QAF655437 QKB655437 QTX655437 RDT655437 RNP655437 RXL655437 SHH655437 SRD655437 TAZ655437 TKV655437 TUR655437 UEN655437 UOJ655437 UYF655437 VIB655437 VRX655437 WBT655437 WLP655437 WVL655437 C720979 IZ720973 SV720973 ACR720973 AMN720973 AWJ720973 BGF720973 BQB720973 BZX720973 CJT720973 CTP720973 DDL720973 DNH720973 DXD720973 EGZ720973 EQV720973 FAR720973 FKN720973 FUJ720973 GEF720973 GOB720973 GXX720973 HHT720973 HRP720973 IBL720973 ILH720973 IVD720973 JEZ720973 JOV720973 JYR720973 KIN720973 KSJ720973 LCF720973 LMB720973 LVX720973 MFT720973 MPP720973 MZL720973 NJH720973 NTD720973 OCZ720973 OMV720973 OWR720973 PGN720973 PQJ720973 QAF720973 QKB720973 QTX720973 RDT720973 RNP720973 RXL720973 SHH720973 SRD720973 TAZ720973 TKV720973 TUR720973 UEN720973 UOJ720973 UYF720973 VIB720973 VRX720973 WBT720973 WLP720973 WVL720973 C786515 IZ786509 SV786509 ACR786509 AMN786509 AWJ786509 BGF786509 BQB786509 BZX786509 CJT786509 CTP786509 DDL786509 DNH786509 DXD786509 EGZ786509 EQV786509 FAR786509 FKN786509 FUJ786509 GEF786509 GOB786509 GXX786509 HHT786509 HRP786509 IBL786509 ILH786509 IVD786509 JEZ786509 JOV786509 JYR786509 KIN786509 KSJ786509 LCF786509 LMB786509 LVX786509 MFT786509 MPP786509 MZL786509 NJH786509 NTD786509 OCZ786509 OMV786509 OWR786509 PGN786509 PQJ786509 QAF786509 QKB786509 QTX786509 RDT786509 RNP786509 RXL786509 SHH786509 SRD786509 TAZ786509 TKV786509 TUR786509 UEN786509 UOJ786509 UYF786509 VIB786509 VRX786509 WBT786509 WLP786509 WVL786509 C852051 IZ852045 SV852045 ACR852045 AMN852045 AWJ852045 BGF852045 BQB852045 BZX852045 CJT852045 CTP852045 DDL852045 DNH852045 DXD852045 EGZ852045 EQV852045 FAR852045 FKN852045 FUJ852045 GEF852045 GOB852045 GXX852045 HHT852045 HRP852045 IBL852045 ILH852045 IVD852045 JEZ852045 JOV852045 JYR852045 KIN852045 KSJ852045 LCF852045 LMB852045 LVX852045 MFT852045 MPP852045 MZL852045 NJH852045 NTD852045 OCZ852045 OMV852045 OWR852045 PGN852045 PQJ852045 QAF852045 QKB852045 QTX852045 RDT852045 RNP852045 RXL852045 SHH852045 SRD852045 TAZ852045 TKV852045 TUR852045 UEN852045 UOJ852045 UYF852045 VIB852045 VRX852045 WBT852045 WLP852045 WVL852045 C917587 IZ917581 SV917581 ACR917581 AMN917581 AWJ917581 BGF917581 BQB917581 BZX917581 CJT917581 CTP917581 DDL917581 DNH917581 DXD917581 EGZ917581 EQV917581 FAR917581 FKN917581 FUJ917581 GEF917581 GOB917581 GXX917581 HHT917581 HRP917581 IBL917581 ILH917581 IVD917581 JEZ917581 JOV917581 JYR917581 KIN917581 KSJ917581 LCF917581 LMB917581 LVX917581 MFT917581 MPP917581 MZL917581 NJH917581 NTD917581 OCZ917581 OMV917581 OWR917581 PGN917581 PQJ917581 QAF917581 QKB917581 QTX917581 RDT917581 RNP917581 RXL917581 SHH917581 SRD917581 TAZ917581 TKV917581 TUR917581 UEN917581 UOJ917581 UYF917581 VIB917581 VRX917581 WBT917581 WLP917581 WVL917581 C983123 IZ983117 SV983117 ACR983117 AMN983117 AWJ983117 BGF983117 BQB983117 BZX983117 CJT983117 CTP983117 DDL983117 DNH983117 DXD983117 EGZ983117 EQV983117 FAR983117 FKN983117 FUJ983117 GEF983117 GOB983117 GXX983117 HHT983117 HRP983117 IBL983117 ILH983117 IVD983117 JEZ983117 JOV983117 JYR983117 KIN983117 KSJ983117 LCF983117 LMB983117 LVX983117 MFT983117 MPP983117 MZL983117 NJH983117 NTD983117 OCZ983117 OMV983117 OWR983117 PGN983117 PQJ983117 QAF983117 QKB983117 QTX983117 RDT983117 RNP983117 RXL983117 SHH983117 SRD983117 TAZ983117 TKV983117 TUR983117 UEN983117 UOJ983117 UYF983117 VIB983117 VRX983117 WBT983117 WLP983117 WVL983117">
      <formula1>C65586</formula1>
    </dataValidation>
    <dataValidation type="whole" allowBlank="1" showInputMessage="1" showErrorMessage="1" sqref="WVN983073:WVN983074 JB24:JB25 SX24:SX25 ACT24:ACT25 AMP24:AMP25 AWL24:AWL25 BGH24:BGH25 BQD24:BQD25 BZZ24:BZZ25 CJV24:CJV25 CTR24:CTR25 DDN24:DDN25 DNJ24:DNJ25 DXF24:DXF25 EHB24:EHB25 EQX24:EQX25 FAT24:FAT25 FKP24:FKP25 FUL24:FUL25 GEH24:GEH25 GOD24:GOD25 GXZ24:GXZ25 HHV24:HHV25 HRR24:HRR25 IBN24:IBN25 ILJ24:ILJ25 IVF24:IVF25 JFB24:JFB25 JOX24:JOX25 JYT24:JYT25 KIP24:KIP25 KSL24:KSL25 LCH24:LCH25 LMD24:LMD25 LVZ24:LVZ25 MFV24:MFV25 MPR24:MPR25 MZN24:MZN25 NJJ24:NJJ25 NTF24:NTF25 ODB24:ODB25 OMX24:OMX25 OWT24:OWT25 PGP24:PGP25 PQL24:PQL25 QAH24:QAH25 QKD24:QKD25 QTZ24:QTZ25 RDV24:RDV25 RNR24:RNR25 RXN24:RXN25 SHJ24:SHJ25 SRF24:SRF25 TBB24:TBB25 TKX24:TKX25 TUT24:TUT25 UEP24:UEP25 UOL24:UOL25 UYH24:UYH25 VID24:VID25 VRZ24:VRZ25 WBV24:WBV25 WLR24:WLR25 WVN24:WVN25 JB65569:JB65570 SX65569:SX65570 ACT65569:ACT65570 AMP65569:AMP65570 AWL65569:AWL65570 BGH65569:BGH65570 BQD65569:BQD65570 BZZ65569:BZZ65570 CJV65569:CJV65570 CTR65569:CTR65570 DDN65569:DDN65570 DNJ65569:DNJ65570 DXF65569:DXF65570 EHB65569:EHB65570 EQX65569:EQX65570 FAT65569:FAT65570 FKP65569:FKP65570 FUL65569:FUL65570 GEH65569:GEH65570 GOD65569:GOD65570 GXZ65569:GXZ65570 HHV65569:HHV65570 HRR65569:HRR65570 IBN65569:IBN65570 ILJ65569:ILJ65570 IVF65569:IVF65570 JFB65569:JFB65570 JOX65569:JOX65570 JYT65569:JYT65570 KIP65569:KIP65570 KSL65569:KSL65570 LCH65569:LCH65570 LMD65569:LMD65570 LVZ65569:LVZ65570 MFV65569:MFV65570 MPR65569:MPR65570 MZN65569:MZN65570 NJJ65569:NJJ65570 NTF65569:NTF65570 ODB65569:ODB65570 OMX65569:OMX65570 OWT65569:OWT65570 PGP65569:PGP65570 PQL65569:PQL65570 QAH65569:QAH65570 QKD65569:QKD65570 QTZ65569:QTZ65570 RDV65569:RDV65570 RNR65569:RNR65570 RXN65569:RXN65570 SHJ65569:SHJ65570 SRF65569:SRF65570 TBB65569:TBB65570 TKX65569:TKX65570 TUT65569:TUT65570 UEP65569:UEP65570 UOL65569:UOL65570 UYH65569:UYH65570 VID65569:VID65570 VRZ65569:VRZ65570 WBV65569:WBV65570 WLR65569:WLR65570 WVN65569:WVN65570 JB131105:JB131106 SX131105:SX131106 ACT131105:ACT131106 AMP131105:AMP131106 AWL131105:AWL131106 BGH131105:BGH131106 BQD131105:BQD131106 BZZ131105:BZZ131106 CJV131105:CJV131106 CTR131105:CTR131106 DDN131105:DDN131106 DNJ131105:DNJ131106 DXF131105:DXF131106 EHB131105:EHB131106 EQX131105:EQX131106 FAT131105:FAT131106 FKP131105:FKP131106 FUL131105:FUL131106 GEH131105:GEH131106 GOD131105:GOD131106 GXZ131105:GXZ131106 HHV131105:HHV131106 HRR131105:HRR131106 IBN131105:IBN131106 ILJ131105:ILJ131106 IVF131105:IVF131106 JFB131105:JFB131106 JOX131105:JOX131106 JYT131105:JYT131106 KIP131105:KIP131106 KSL131105:KSL131106 LCH131105:LCH131106 LMD131105:LMD131106 LVZ131105:LVZ131106 MFV131105:MFV131106 MPR131105:MPR131106 MZN131105:MZN131106 NJJ131105:NJJ131106 NTF131105:NTF131106 ODB131105:ODB131106 OMX131105:OMX131106 OWT131105:OWT131106 PGP131105:PGP131106 PQL131105:PQL131106 QAH131105:QAH131106 QKD131105:QKD131106 QTZ131105:QTZ131106 RDV131105:RDV131106 RNR131105:RNR131106 RXN131105:RXN131106 SHJ131105:SHJ131106 SRF131105:SRF131106 TBB131105:TBB131106 TKX131105:TKX131106 TUT131105:TUT131106 UEP131105:UEP131106 UOL131105:UOL131106 UYH131105:UYH131106 VID131105:VID131106 VRZ131105:VRZ131106 WBV131105:WBV131106 WLR131105:WLR131106 WVN131105:WVN131106 JB196641:JB196642 SX196641:SX196642 ACT196641:ACT196642 AMP196641:AMP196642 AWL196641:AWL196642 BGH196641:BGH196642 BQD196641:BQD196642 BZZ196641:BZZ196642 CJV196641:CJV196642 CTR196641:CTR196642 DDN196641:DDN196642 DNJ196641:DNJ196642 DXF196641:DXF196642 EHB196641:EHB196642 EQX196641:EQX196642 FAT196641:FAT196642 FKP196641:FKP196642 FUL196641:FUL196642 GEH196641:GEH196642 GOD196641:GOD196642 GXZ196641:GXZ196642 HHV196641:HHV196642 HRR196641:HRR196642 IBN196641:IBN196642 ILJ196641:ILJ196642 IVF196641:IVF196642 JFB196641:JFB196642 JOX196641:JOX196642 JYT196641:JYT196642 KIP196641:KIP196642 KSL196641:KSL196642 LCH196641:LCH196642 LMD196641:LMD196642 LVZ196641:LVZ196642 MFV196641:MFV196642 MPR196641:MPR196642 MZN196641:MZN196642 NJJ196641:NJJ196642 NTF196641:NTF196642 ODB196641:ODB196642 OMX196641:OMX196642 OWT196641:OWT196642 PGP196641:PGP196642 PQL196641:PQL196642 QAH196641:QAH196642 QKD196641:QKD196642 QTZ196641:QTZ196642 RDV196641:RDV196642 RNR196641:RNR196642 RXN196641:RXN196642 SHJ196641:SHJ196642 SRF196641:SRF196642 TBB196641:TBB196642 TKX196641:TKX196642 TUT196641:TUT196642 UEP196641:UEP196642 UOL196641:UOL196642 UYH196641:UYH196642 VID196641:VID196642 VRZ196641:VRZ196642 WBV196641:WBV196642 WLR196641:WLR196642 WVN196641:WVN196642 JB262177:JB262178 SX262177:SX262178 ACT262177:ACT262178 AMP262177:AMP262178 AWL262177:AWL262178 BGH262177:BGH262178 BQD262177:BQD262178 BZZ262177:BZZ262178 CJV262177:CJV262178 CTR262177:CTR262178 DDN262177:DDN262178 DNJ262177:DNJ262178 DXF262177:DXF262178 EHB262177:EHB262178 EQX262177:EQX262178 FAT262177:FAT262178 FKP262177:FKP262178 FUL262177:FUL262178 GEH262177:GEH262178 GOD262177:GOD262178 GXZ262177:GXZ262178 HHV262177:HHV262178 HRR262177:HRR262178 IBN262177:IBN262178 ILJ262177:ILJ262178 IVF262177:IVF262178 JFB262177:JFB262178 JOX262177:JOX262178 JYT262177:JYT262178 KIP262177:KIP262178 KSL262177:KSL262178 LCH262177:LCH262178 LMD262177:LMD262178 LVZ262177:LVZ262178 MFV262177:MFV262178 MPR262177:MPR262178 MZN262177:MZN262178 NJJ262177:NJJ262178 NTF262177:NTF262178 ODB262177:ODB262178 OMX262177:OMX262178 OWT262177:OWT262178 PGP262177:PGP262178 PQL262177:PQL262178 QAH262177:QAH262178 QKD262177:QKD262178 QTZ262177:QTZ262178 RDV262177:RDV262178 RNR262177:RNR262178 RXN262177:RXN262178 SHJ262177:SHJ262178 SRF262177:SRF262178 TBB262177:TBB262178 TKX262177:TKX262178 TUT262177:TUT262178 UEP262177:UEP262178 UOL262177:UOL262178 UYH262177:UYH262178 VID262177:VID262178 VRZ262177:VRZ262178 WBV262177:WBV262178 WLR262177:WLR262178 WVN262177:WVN262178 JB327713:JB327714 SX327713:SX327714 ACT327713:ACT327714 AMP327713:AMP327714 AWL327713:AWL327714 BGH327713:BGH327714 BQD327713:BQD327714 BZZ327713:BZZ327714 CJV327713:CJV327714 CTR327713:CTR327714 DDN327713:DDN327714 DNJ327713:DNJ327714 DXF327713:DXF327714 EHB327713:EHB327714 EQX327713:EQX327714 FAT327713:FAT327714 FKP327713:FKP327714 FUL327713:FUL327714 GEH327713:GEH327714 GOD327713:GOD327714 GXZ327713:GXZ327714 HHV327713:HHV327714 HRR327713:HRR327714 IBN327713:IBN327714 ILJ327713:ILJ327714 IVF327713:IVF327714 JFB327713:JFB327714 JOX327713:JOX327714 JYT327713:JYT327714 KIP327713:KIP327714 KSL327713:KSL327714 LCH327713:LCH327714 LMD327713:LMD327714 LVZ327713:LVZ327714 MFV327713:MFV327714 MPR327713:MPR327714 MZN327713:MZN327714 NJJ327713:NJJ327714 NTF327713:NTF327714 ODB327713:ODB327714 OMX327713:OMX327714 OWT327713:OWT327714 PGP327713:PGP327714 PQL327713:PQL327714 QAH327713:QAH327714 QKD327713:QKD327714 QTZ327713:QTZ327714 RDV327713:RDV327714 RNR327713:RNR327714 RXN327713:RXN327714 SHJ327713:SHJ327714 SRF327713:SRF327714 TBB327713:TBB327714 TKX327713:TKX327714 TUT327713:TUT327714 UEP327713:UEP327714 UOL327713:UOL327714 UYH327713:UYH327714 VID327713:VID327714 VRZ327713:VRZ327714 WBV327713:WBV327714 WLR327713:WLR327714 WVN327713:WVN327714 JB393249:JB393250 SX393249:SX393250 ACT393249:ACT393250 AMP393249:AMP393250 AWL393249:AWL393250 BGH393249:BGH393250 BQD393249:BQD393250 BZZ393249:BZZ393250 CJV393249:CJV393250 CTR393249:CTR393250 DDN393249:DDN393250 DNJ393249:DNJ393250 DXF393249:DXF393250 EHB393249:EHB393250 EQX393249:EQX393250 FAT393249:FAT393250 FKP393249:FKP393250 FUL393249:FUL393250 GEH393249:GEH393250 GOD393249:GOD393250 GXZ393249:GXZ393250 HHV393249:HHV393250 HRR393249:HRR393250 IBN393249:IBN393250 ILJ393249:ILJ393250 IVF393249:IVF393250 JFB393249:JFB393250 JOX393249:JOX393250 JYT393249:JYT393250 KIP393249:KIP393250 KSL393249:KSL393250 LCH393249:LCH393250 LMD393249:LMD393250 LVZ393249:LVZ393250 MFV393249:MFV393250 MPR393249:MPR393250 MZN393249:MZN393250 NJJ393249:NJJ393250 NTF393249:NTF393250 ODB393249:ODB393250 OMX393249:OMX393250 OWT393249:OWT393250 PGP393249:PGP393250 PQL393249:PQL393250 QAH393249:QAH393250 QKD393249:QKD393250 QTZ393249:QTZ393250 RDV393249:RDV393250 RNR393249:RNR393250 RXN393249:RXN393250 SHJ393249:SHJ393250 SRF393249:SRF393250 TBB393249:TBB393250 TKX393249:TKX393250 TUT393249:TUT393250 UEP393249:UEP393250 UOL393249:UOL393250 UYH393249:UYH393250 VID393249:VID393250 VRZ393249:VRZ393250 WBV393249:WBV393250 WLR393249:WLR393250 WVN393249:WVN393250 JB458785:JB458786 SX458785:SX458786 ACT458785:ACT458786 AMP458785:AMP458786 AWL458785:AWL458786 BGH458785:BGH458786 BQD458785:BQD458786 BZZ458785:BZZ458786 CJV458785:CJV458786 CTR458785:CTR458786 DDN458785:DDN458786 DNJ458785:DNJ458786 DXF458785:DXF458786 EHB458785:EHB458786 EQX458785:EQX458786 FAT458785:FAT458786 FKP458785:FKP458786 FUL458785:FUL458786 GEH458785:GEH458786 GOD458785:GOD458786 GXZ458785:GXZ458786 HHV458785:HHV458786 HRR458785:HRR458786 IBN458785:IBN458786 ILJ458785:ILJ458786 IVF458785:IVF458786 JFB458785:JFB458786 JOX458785:JOX458786 JYT458785:JYT458786 KIP458785:KIP458786 KSL458785:KSL458786 LCH458785:LCH458786 LMD458785:LMD458786 LVZ458785:LVZ458786 MFV458785:MFV458786 MPR458785:MPR458786 MZN458785:MZN458786 NJJ458785:NJJ458786 NTF458785:NTF458786 ODB458785:ODB458786 OMX458785:OMX458786 OWT458785:OWT458786 PGP458785:PGP458786 PQL458785:PQL458786 QAH458785:QAH458786 QKD458785:QKD458786 QTZ458785:QTZ458786 RDV458785:RDV458786 RNR458785:RNR458786 RXN458785:RXN458786 SHJ458785:SHJ458786 SRF458785:SRF458786 TBB458785:TBB458786 TKX458785:TKX458786 TUT458785:TUT458786 UEP458785:UEP458786 UOL458785:UOL458786 UYH458785:UYH458786 VID458785:VID458786 VRZ458785:VRZ458786 WBV458785:WBV458786 WLR458785:WLR458786 WVN458785:WVN458786 JB524321:JB524322 SX524321:SX524322 ACT524321:ACT524322 AMP524321:AMP524322 AWL524321:AWL524322 BGH524321:BGH524322 BQD524321:BQD524322 BZZ524321:BZZ524322 CJV524321:CJV524322 CTR524321:CTR524322 DDN524321:DDN524322 DNJ524321:DNJ524322 DXF524321:DXF524322 EHB524321:EHB524322 EQX524321:EQX524322 FAT524321:FAT524322 FKP524321:FKP524322 FUL524321:FUL524322 GEH524321:GEH524322 GOD524321:GOD524322 GXZ524321:GXZ524322 HHV524321:HHV524322 HRR524321:HRR524322 IBN524321:IBN524322 ILJ524321:ILJ524322 IVF524321:IVF524322 JFB524321:JFB524322 JOX524321:JOX524322 JYT524321:JYT524322 KIP524321:KIP524322 KSL524321:KSL524322 LCH524321:LCH524322 LMD524321:LMD524322 LVZ524321:LVZ524322 MFV524321:MFV524322 MPR524321:MPR524322 MZN524321:MZN524322 NJJ524321:NJJ524322 NTF524321:NTF524322 ODB524321:ODB524322 OMX524321:OMX524322 OWT524321:OWT524322 PGP524321:PGP524322 PQL524321:PQL524322 QAH524321:QAH524322 QKD524321:QKD524322 QTZ524321:QTZ524322 RDV524321:RDV524322 RNR524321:RNR524322 RXN524321:RXN524322 SHJ524321:SHJ524322 SRF524321:SRF524322 TBB524321:TBB524322 TKX524321:TKX524322 TUT524321:TUT524322 UEP524321:UEP524322 UOL524321:UOL524322 UYH524321:UYH524322 VID524321:VID524322 VRZ524321:VRZ524322 WBV524321:WBV524322 WLR524321:WLR524322 WVN524321:WVN524322 JB589857:JB589858 SX589857:SX589858 ACT589857:ACT589858 AMP589857:AMP589858 AWL589857:AWL589858 BGH589857:BGH589858 BQD589857:BQD589858 BZZ589857:BZZ589858 CJV589857:CJV589858 CTR589857:CTR589858 DDN589857:DDN589858 DNJ589857:DNJ589858 DXF589857:DXF589858 EHB589857:EHB589858 EQX589857:EQX589858 FAT589857:FAT589858 FKP589857:FKP589858 FUL589857:FUL589858 GEH589857:GEH589858 GOD589857:GOD589858 GXZ589857:GXZ589858 HHV589857:HHV589858 HRR589857:HRR589858 IBN589857:IBN589858 ILJ589857:ILJ589858 IVF589857:IVF589858 JFB589857:JFB589858 JOX589857:JOX589858 JYT589857:JYT589858 KIP589857:KIP589858 KSL589857:KSL589858 LCH589857:LCH589858 LMD589857:LMD589858 LVZ589857:LVZ589858 MFV589857:MFV589858 MPR589857:MPR589858 MZN589857:MZN589858 NJJ589857:NJJ589858 NTF589857:NTF589858 ODB589857:ODB589858 OMX589857:OMX589858 OWT589857:OWT589858 PGP589857:PGP589858 PQL589857:PQL589858 QAH589857:QAH589858 QKD589857:QKD589858 QTZ589857:QTZ589858 RDV589857:RDV589858 RNR589857:RNR589858 RXN589857:RXN589858 SHJ589857:SHJ589858 SRF589857:SRF589858 TBB589857:TBB589858 TKX589857:TKX589858 TUT589857:TUT589858 UEP589857:UEP589858 UOL589857:UOL589858 UYH589857:UYH589858 VID589857:VID589858 VRZ589857:VRZ589858 WBV589857:WBV589858 WLR589857:WLR589858 WVN589857:WVN589858 JB655393:JB655394 SX655393:SX655394 ACT655393:ACT655394 AMP655393:AMP655394 AWL655393:AWL655394 BGH655393:BGH655394 BQD655393:BQD655394 BZZ655393:BZZ655394 CJV655393:CJV655394 CTR655393:CTR655394 DDN655393:DDN655394 DNJ655393:DNJ655394 DXF655393:DXF655394 EHB655393:EHB655394 EQX655393:EQX655394 FAT655393:FAT655394 FKP655393:FKP655394 FUL655393:FUL655394 GEH655393:GEH655394 GOD655393:GOD655394 GXZ655393:GXZ655394 HHV655393:HHV655394 HRR655393:HRR655394 IBN655393:IBN655394 ILJ655393:ILJ655394 IVF655393:IVF655394 JFB655393:JFB655394 JOX655393:JOX655394 JYT655393:JYT655394 KIP655393:KIP655394 KSL655393:KSL655394 LCH655393:LCH655394 LMD655393:LMD655394 LVZ655393:LVZ655394 MFV655393:MFV655394 MPR655393:MPR655394 MZN655393:MZN655394 NJJ655393:NJJ655394 NTF655393:NTF655394 ODB655393:ODB655394 OMX655393:OMX655394 OWT655393:OWT655394 PGP655393:PGP655394 PQL655393:PQL655394 QAH655393:QAH655394 QKD655393:QKD655394 QTZ655393:QTZ655394 RDV655393:RDV655394 RNR655393:RNR655394 RXN655393:RXN655394 SHJ655393:SHJ655394 SRF655393:SRF655394 TBB655393:TBB655394 TKX655393:TKX655394 TUT655393:TUT655394 UEP655393:UEP655394 UOL655393:UOL655394 UYH655393:UYH655394 VID655393:VID655394 VRZ655393:VRZ655394 WBV655393:WBV655394 WLR655393:WLR655394 WVN655393:WVN655394 JB720929:JB720930 SX720929:SX720930 ACT720929:ACT720930 AMP720929:AMP720930 AWL720929:AWL720930 BGH720929:BGH720930 BQD720929:BQD720930 BZZ720929:BZZ720930 CJV720929:CJV720930 CTR720929:CTR720930 DDN720929:DDN720930 DNJ720929:DNJ720930 DXF720929:DXF720930 EHB720929:EHB720930 EQX720929:EQX720930 FAT720929:FAT720930 FKP720929:FKP720930 FUL720929:FUL720930 GEH720929:GEH720930 GOD720929:GOD720930 GXZ720929:GXZ720930 HHV720929:HHV720930 HRR720929:HRR720930 IBN720929:IBN720930 ILJ720929:ILJ720930 IVF720929:IVF720930 JFB720929:JFB720930 JOX720929:JOX720930 JYT720929:JYT720930 KIP720929:KIP720930 KSL720929:KSL720930 LCH720929:LCH720930 LMD720929:LMD720930 LVZ720929:LVZ720930 MFV720929:MFV720930 MPR720929:MPR720930 MZN720929:MZN720930 NJJ720929:NJJ720930 NTF720929:NTF720930 ODB720929:ODB720930 OMX720929:OMX720930 OWT720929:OWT720930 PGP720929:PGP720930 PQL720929:PQL720930 QAH720929:QAH720930 QKD720929:QKD720930 QTZ720929:QTZ720930 RDV720929:RDV720930 RNR720929:RNR720930 RXN720929:RXN720930 SHJ720929:SHJ720930 SRF720929:SRF720930 TBB720929:TBB720930 TKX720929:TKX720930 TUT720929:TUT720930 UEP720929:UEP720930 UOL720929:UOL720930 UYH720929:UYH720930 VID720929:VID720930 VRZ720929:VRZ720930 WBV720929:WBV720930 WLR720929:WLR720930 WVN720929:WVN720930 JB786465:JB786466 SX786465:SX786466 ACT786465:ACT786466 AMP786465:AMP786466 AWL786465:AWL786466 BGH786465:BGH786466 BQD786465:BQD786466 BZZ786465:BZZ786466 CJV786465:CJV786466 CTR786465:CTR786466 DDN786465:DDN786466 DNJ786465:DNJ786466 DXF786465:DXF786466 EHB786465:EHB786466 EQX786465:EQX786466 FAT786465:FAT786466 FKP786465:FKP786466 FUL786465:FUL786466 GEH786465:GEH786466 GOD786465:GOD786466 GXZ786465:GXZ786466 HHV786465:HHV786466 HRR786465:HRR786466 IBN786465:IBN786466 ILJ786465:ILJ786466 IVF786465:IVF786466 JFB786465:JFB786466 JOX786465:JOX786466 JYT786465:JYT786466 KIP786465:KIP786466 KSL786465:KSL786466 LCH786465:LCH786466 LMD786465:LMD786466 LVZ786465:LVZ786466 MFV786465:MFV786466 MPR786465:MPR786466 MZN786465:MZN786466 NJJ786465:NJJ786466 NTF786465:NTF786466 ODB786465:ODB786466 OMX786465:OMX786466 OWT786465:OWT786466 PGP786465:PGP786466 PQL786465:PQL786466 QAH786465:QAH786466 QKD786465:QKD786466 QTZ786465:QTZ786466 RDV786465:RDV786466 RNR786465:RNR786466 RXN786465:RXN786466 SHJ786465:SHJ786466 SRF786465:SRF786466 TBB786465:TBB786466 TKX786465:TKX786466 TUT786465:TUT786466 UEP786465:UEP786466 UOL786465:UOL786466 UYH786465:UYH786466 VID786465:VID786466 VRZ786465:VRZ786466 WBV786465:WBV786466 WLR786465:WLR786466 WVN786465:WVN786466 JB852001:JB852002 SX852001:SX852002 ACT852001:ACT852002 AMP852001:AMP852002 AWL852001:AWL852002 BGH852001:BGH852002 BQD852001:BQD852002 BZZ852001:BZZ852002 CJV852001:CJV852002 CTR852001:CTR852002 DDN852001:DDN852002 DNJ852001:DNJ852002 DXF852001:DXF852002 EHB852001:EHB852002 EQX852001:EQX852002 FAT852001:FAT852002 FKP852001:FKP852002 FUL852001:FUL852002 GEH852001:GEH852002 GOD852001:GOD852002 GXZ852001:GXZ852002 HHV852001:HHV852002 HRR852001:HRR852002 IBN852001:IBN852002 ILJ852001:ILJ852002 IVF852001:IVF852002 JFB852001:JFB852002 JOX852001:JOX852002 JYT852001:JYT852002 KIP852001:KIP852002 KSL852001:KSL852002 LCH852001:LCH852002 LMD852001:LMD852002 LVZ852001:LVZ852002 MFV852001:MFV852002 MPR852001:MPR852002 MZN852001:MZN852002 NJJ852001:NJJ852002 NTF852001:NTF852002 ODB852001:ODB852002 OMX852001:OMX852002 OWT852001:OWT852002 PGP852001:PGP852002 PQL852001:PQL852002 QAH852001:QAH852002 QKD852001:QKD852002 QTZ852001:QTZ852002 RDV852001:RDV852002 RNR852001:RNR852002 RXN852001:RXN852002 SHJ852001:SHJ852002 SRF852001:SRF852002 TBB852001:TBB852002 TKX852001:TKX852002 TUT852001:TUT852002 UEP852001:UEP852002 UOL852001:UOL852002 UYH852001:UYH852002 VID852001:VID852002 VRZ852001:VRZ852002 WBV852001:WBV852002 WLR852001:WLR852002 WVN852001:WVN852002 JB917537:JB917538 SX917537:SX917538 ACT917537:ACT917538 AMP917537:AMP917538 AWL917537:AWL917538 BGH917537:BGH917538 BQD917537:BQD917538 BZZ917537:BZZ917538 CJV917537:CJV917538 CTR917537:CTR917538 DDN917537:DDN917538 DNJ917537:DNJ917538 DXF917537:DXF917538 EHB917537:EHB917538 EQX917537:EQX917538 FAT917537:FAT917538 FKP917537:FKP917538 FUL917537:FUL917538 GEH917537:GEH917538 GOD917537:GOD917538 GXZ917537:GXZ917538 HHV917537:HHV917538 HRR917537:HRR917538 IBN917537:IBN917538 ILJ917537:ILJ917538 IVF917537:IVF917538 JFB917537:JFB917538 JOX917537:JOX917538 JYT917537:JYT917538 KIP917537:KIP917538 KSL917537:KSL917538 LCH917537:LCH917538 LMD917537:LMD917538 LVZ917537:LVZ917538 MFV917537:MFV917538 MPR917537:MPR917538 MZN917537:MZN917538 NJJ917537:NJJ917538 NTF917537:NTF917538 ODB917537:ODB917538 OMX917537:OMX917538 OWT917537:OWT917538 PGP917537:PGP917538 PQL917537:PQL917538 QAH917537:QAH917538 QKD917537:QKD917538 QTZ917537:QTZ917538 RDV917537:RDV917538 RNR917537:RNR917538 RXN917537:RXN917538 SHJ917537:SHJ917538 SRF917537:SRF917538 TBB917537:TBB917538 TKX917537:TKX917538 TUT917537:TUT917538 UEP917537:UEP917538 UOL917537:UOL917538 UYH917537:UYH917538 VID917537:VID917538 VRZ917537:VRZ917538 WBV917537:WBV917538 WLR917537:WLR917538 WVN917537:WVN917538 JB983073:JB983074 SX983073:SX983074 ACT983073:ACT983074 AMP983073:AMP983074 AWL983073:AWL983074 BGH983073:BGH983074 BQD983073:BQD983074 BZZ983073:BZZ983074 CJV983073:CJV983074 CTR983073:CTR983074 DDN983073:DDN983074 DNJ983073:DNJ983074 DXF983073:DXF983074 EHB983073:EHB983074 EQX983073:EQX983074 FAT983073:FAT983074 FKP983073:FKP983074 FUL983073:FUL983074 GEH983073:GEH983074 GOD983073:GOD983074 GXZ983073:GXZ983074 HHV983073:HHV983074 HRR983073:HRR983074 IBN983073:IBN983074 ILJ983073:ILJ983074 IVF983073:IVF983074 JFB983073:JFB983074 JOX983073:JOX983074 JYT983073:JYT983074 KIP983073:KIP983074 KSL983073:KSL983074 LCH983073:LCH983074 LMD983073:LMD983074 LVZ983073:LVZ983074 MFV983073:MFV983074 MPR983073:MPR983074 MZN983073:MZN983074 NJJ983073:NJJ983074 NTF983073:NTF983074 ODB983073:ODB983074 OMX983073:OMX983074 OWT983073:OWT983074 PGP983073:PGP983074 PQL983073:PQL983074 QAH983073:QAH983074 QKD983073:QKD983074 QTZ983073:QTZ983074 RDV983073:RDV983074 RNR983073:RNR983074 RXN983073:RXN983074 SHJ983073:SHJ983074 SRF983073:SRF983074 TBB983073:TBB983074 TKX983073:TKX983074 TUT983073:TUT983074 UEP983073:UEP983074 UOL983073:UOL983074 UYH983073:UYH983074 VID983073:VID983074 VRZ983073:VRZ983074 WBV983073:WBV983074 WLR983073:WLR983074">
      <formula1>0</formula1>
      <formula2>JE24</formula2>
    </dataValidation>
    <dataValidation type="list" showInputMessage="1" showErrorMessage="1" error="Please make a valid selection from the drop down menu" sqref="E23">
      <formula1>$L$22:$L$28</formula1>
    </dataValidation>
    <dataValidation type="whole" operator="lessThanOrEqual" allowBlank="1" showInputMessage="1" showErrorMessage="1" errorTitle="Value to high" error="Maximum value 500,000" sqref="IZ83 C89 WVL83 WLP83 WBT83 VRX83 VIB83 UYF83 UOJ83 UEN83 TUR83 TKV83 TAZ83 SRD83 SHH83 RXL83 RNP83 RDT83 QTX83 QKB83 QAF83 PQJ83 PGN83 OWR83 OMV83 OCZ83 NTD83 NJH83 MZL83 MPP83 MFT83 LVX83 LMB83 LCF83 KSJ83 KIN83 JYR83 JOV83 JEZ83 IVD83 ILH83 IBL83 HRP83 HHT83 GXX83 GOB83 GEF83 FUJ83 FKN83 FAR83 EQV83 EGZ83 DXD83 DNH83 DDL83 CTP83 CJT83 BZX83 BQB83 BGF83 AWJ83 AMN83 ACR83 SV83">
      <formula1>C53</formula1>
    </dataValidation>
    <dataValidation type="whole" operator="lessThanOrEqual" allowBlank="1" showInputMessage="1" showErrorMessage="1" errorTitle="Contents to High" error="Maximum value 50,000" promptTitle="Enter value op to 50000" sqref="IZ78 WVL78 WLP78 WBT78 VRX78 VIB78 UYF78 UOJ78 UEN78 TUR78 TKV78 TAZ78 SRD78 SHH78 RXL78 RNP78 RDT78 QTX78 QKB78 QAF78 PQJ78 PGN78 OWR78 OMV78 OCZ78 NTD78 NJH78 MZL78 MPP78 MFT78 LVX78 LMB78 LCF78 KSJ78 KIN78 JYR78 JOV78 JEZ78 IVD78 ILH78 IBL78 HRP78 HHT78 GXX78 GOB78 GEF78 FUJ78 FKN78 FAR78 EQV78 EGZ78 DXD78 DNH78 DDL78 CTP78 CJT78 BZX78 BQB78 BGF78 AWJ78 AMN78 ACR78 SV78">
      <formula1>JA52</formula1>
    </dataValidation>
    <dataValidation type="whole" operator="lessThanOrEqual" allowBlank="1" showInputMessage="1" showErrorMessage="1" errorTitle="Buildinds value to high" error="Maximum 4,000,000" sqref="IZ77 C83 WVL77 WLP77 WBT77 VRX77 VIB77 UYF77 UOJ77 UEN77 TUR77 TKV77 TAZ77 SRD77 SHH77 RXL77 RNP77 RDT77 QTX77 QKB77 QAF77 PQJ77 PGN77 OWR77 OMV77 OCZ77 NTD77 NJH77 MZL77 MPP77 MFT77 LVX77 LMB77 LCF77 KSJ77 KIN77 JYR77 JOV77 JEZ77 IVD77 ILH77 IBL77 HRP77 HHT77 GXX77 GOB77 GEF77 FUJ77 FKN77 FAR77 EQV77 EGZ77 DXD77 DNH77 DDL77 CTP77 CJT77 BZX77 BQB77 BGF77 AWJ77 AMN77 ACR77 SV77">
      <formula1>C52</formula1>
    </dataValidation>
    <dataValidation type="whole" allowBlank="1" showInputMessage="1" showErrorMessage="1" sqref="E65574:E65575 E131110:E131111 E196646:E196647 E262182:E262183 E327718:E327719 E393254:E393255 E458790:E458791 E524326:E524327 E589862:E589863 E655398:E655399 E720934:E720935 E786470:E786471 E852006:E852007 E917542:E917543 E983078:E983079">
      <formula1>0</formula1>
      <formula2>I65569</formula2>
    </dataValidation>
    <dataValidation type="list" showInputMessage="1" showErrorMessage="1" error="Please make a valid selection from the drop down menu" sqref="E38">
      <formula1>"Yes,No"</formula1>
    </dataValidation>
    <dataValidation type="list" showInputMessage="1" showErrorMessage="1" error="Please make a valid selection from the drop down menu" sqref="E37 E24 E26">
      <formula1>$N$22:$N$24</formula1>
    </dataValidation>
    <dataValidation type="list" showInputMessage="1" showErrorMessage="1" error="Please make a valid selection from the drop down menu" promptTitle="Please Select" sqref="E25">
      <formula1>$N$29:$N$31</formula1>
    </dataValidation>
    <dataValidation type="whole" operator="lessThanOrEqual" allowBlank="1" showInputMessage="1" showErrorMessage="1" errorTitle="Contents to High" error="Maximum value 50,000" promptTitle="Enter value op to 50000" sqref="C131156 C65620 C983124 C917588 C852052 C786516 C720980 C655444 C589908 C524372 C458836 C393300 C327764 C262228 C196692">
      <formula1>D65591</formula1>
    </dataValidation>
    <dataValidation type="whole" operator="lessThanOrEqual" allowBlank="1" showInputMessage="1" showErrorMessage="1" errorTitle="Contents to High" error="Maximum value 50,000" promptTitle="Enter value op to 50000" sqref="C84">
      <formula1>D57</formula1>
    </dataValidation>
    <dataValidation type="list" showInputMessage="1" showErrorMessage="1" error="Please make a valid selection from the drop down menu" sqref="E22">
      <formula1>$J$22:$J$30</formula1>
    </dataValidation>
  </dataValidations>
  <printOptions horizontalCentered="1" verticalCentered="1"/>
  <pageMargins left="0.7" right="0.7" top="0.75" bottom="0.75" header="0.3" footer="0.3"/>
  <pageSetup paperSize="9" scale="8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workbookViewId="0">
      <selection activeCell="A5" sqref="A5:D42"/>
    </sheetView>
  </sheetViews>
  <sheetFormatPr defaultRowHeight="12.75" x14ac:dyDescent="0.2"/>
  <cols>
    <col min="1" max="2" width="27.85546875" customWidth="1"/>
    <col min="3" max="3" width="27.28515625" customWidth="1"/>
    <col min="4" max="4" width="28.28515625" customWidth="1"/>
    <col min="5" max="5" width="13" customWidth="1"/>
  </cols>
  <sheetData>
    <row r="1" spans="1:8" ht="80.25" customHeight="1" x14ac:dyDescent="0.2"/>
    <row r="5" spans="1:8" ht="18" x14ac:dyDescent="0.25">
      <c r="A5" s="4" t="s">
        <v>0</v>
      </c>
      <c r="B5" s="5"/>
      <c r="C5" s="5"/>
      <c r="D5" s="1"/>
      <c r="E5" s="1"/>
      <c r="F5" s="1"/>
      <c r="G5" s="1"/>
      <c r="H5" s="1"/>
    </row>
    <row r="7" spans="1:8" x14ac:dyDescent="0.2">
      <c r="A7" s="2" t="s">
        <v>1</v>
      </c>
      <c r="B7" s="2" t="s">
        <v>2</v>
      </c>
      <c r="C7" s="2" t="s">
        <v>3</v>
      </c>
      <c r="D7" s="3" t="s">
        <v>4</v>
      </c>
    </row>
    <row r="8" spans="1:8" x14ac:dyDescent="0.2">
      <c r="A8" s="2" t="s">
        <v>5</v>
      </c>
      <c r="B8" s="2">
        <v>116</v>
      </c>
      <c r="C8" s="2">
        <v>132</v>
      </c>
      <c r="D8" s="2">
        <v>174</v>
      </c>
    </row>
    <row r="9" spans="1:8" x14ac:dyDescent="0.2">
      <c r="A9" s="2" t="s">
        <v>6</v>
      </c>
      <c r="B9" s="2">
        <v>121</v>
      </c>
      <c r="C9" s="2">
        <v>174</v>
      </c>
      <c r="D9" s="2">
        <v>227</v>
      </c>
    </row>
    <row r="10" spans="1:8" x14ac:dyDescent="0.2">
      <c r="A10" s="2" t="s">
        <v>7</v>
      </c>
      <c r="B10" s="2">
        <v>164</v>
      </c>
      <c r="C10" s="2">
        <v>212</v>
      </c>
      <c r="D10" s="2">
        <v>307</v>
      </c>
    </row>
    <row r="11" spans="1:8" x14ac:dyDescent="0.2">
      <c r="A11" s="2" t="s">
        <v>8</v>
      </c>
      <c r="B11" s="2">
        <v>280</v>
      </c>
      <c r="C11" s="2">
        <v>419</v>
      </c>
      <c r="D11" s="2">
        <v>466</v>
      </c>
    </row>
    <row r="12" spans="1:8" x14ac:dyDescent="0.2">
      <c r="A12" s="2" t="s">
        <v>9</v>
      </c>
      <c r="B12" s="2" t="s">
        <v>10</v>
      </c>
      <c r="C12" s="2" t="s">
        <v>10</v>
      </c>
      <c r="D12" s="2" t="s">
        <v>10</v>
      </c>
    </row>
    <row r="16" spans="1:8" ht="18" x14ac:dyDescent="0.25">
      <c r="A16" s="4" t="s">
        <v>11</v>
      </c>
    </row>
    <row r="17" spans="1:4" x14ac:dyDescent="0.2">
      <c r="A17" s="2" t="s">
        <v>1</v>
      </c>
      <c r="B17" s="2" t="s">
        <v>2</v>
      </c>
      <c r="C17" s="2" t="s">
        <v>3</v>
      </c>
      <c r="D17" s="3" t="s">
        <v>4</v>
      </c>
    </row>
    <row r="18" spans="1:4" x14ac:dyDescent="0.2">
      <c r="A18" s="2" t="s">
        <v>5</v>
      </c>
      <c r="B18" s="2">
        <v>121</v>
      </c>
      <c r="C18" s="2">
        <v>169</v>
      </c>
      <c r="D18" s="2">
        <v>227</v>
      </c>
    </row>
    <row r="19" spans="1:4" x14ac:dyDescent="0.2">
      <c r="A19" s="2" t="s">
        <v>6</v>
      </c>
      <c r="B19" s="2">
        <v>174</v>
      </c>
      <c r="C19" s="2">
        <v>227</v>
      </c>
      <c r="D19" s="2">
        <v>381</v>
      </c>
    </row>
    <row r="20" spans="1:4" x14ac:dyDescent="0.2">
      <c r="A20" s="2" t="s">
        <v>7</v>
      </c>
      <c r="B20" s="2">
        <v>227</v>
      </c>
      <c r="C20" s="2">
        <v>249</v>
      </c>
      <c r="D20" s="2">
        <v>386</v>
      </c>
    </row>
    <row r="21" spans="1:4" x14ac:dyDescent="0.2">
      <c r="A21" s="2" t="s">
        <v>8</v>
      </c>
      <c r="B21" s="2">
        <v>344</v>
      </c>
      <c r="C21" s="2">
        <v>492</v>
      </c>
      <c r="D21" s="2">
        <v>567</v>
      </c>
    </row>
    <row r="22" spans="1:4" x14ac:dyDescent="0.2">
      <c r="A22" s="2" t="s">
        <v>9</v>
      </c>
      <c r="B22" s="2" t="s">
        <v>10</v>
      </c>
      <c r="C22" s="2" t="s">
        <v>10</v>
      </c>
      <c r="D22" s="2" t="s">
        <v>10</v>
      </c>
    </row>
    <row r="26" spans="1:4" ht="18" x14ac:dyDescent="0.25">
      <c r="A26" s="4" t="s">
        <v>12</v>
      </c>
    </row>
    <row r="27" spans="1:4" x14ac:dyDescent="0.2">
      <c r="A27" s="2" t="s">
        <v>1</v>
      </c>
      <c r="B27" s="2" t="s">
        <v>2</v>
      </c>
      <c r="C27" s="2" t="s">
        <v>3</v>
      </c>
      <c r="D27" s="3" t="s">
        <v>4</v>
      </c>
    </row>
    <row r="28" spans="1:4" x14ac:dyDescent="0.2">
      <c r="A28" s="2" t="s">
        <v>5</v>
      </c>
      <c r="B28" s="2">
        <v>174</v>
      </c>
      <c r="C28" s="2">
        <v>227</v>
      </c>
      <c r="D28" s="2">
        <v>312</v>
      </c>
    </row>
    <row r="29" spans="1:4" x14ac:dyDescent="0.2">
      <c r="A29" s="2" t="s">
        <v>6</v>
      </c>
      <c r="B29" s="2">
        <v>227</v>
      </c>
      <c r="C29" s="2">
        <v>312</v>
      </c>
      <c r="D29" s="2">
        <v>434</v>
      </c>
    </row>
    <row r="30" spans="1:4" x14ac:dyDescent="0.2">
      <c r="A30" s="2" t="s">
        <v>7</v>
      </c>
      <c r="B30" s="2">
        <v>307</v>
      </c>
      <c r="C30" s="2">
        <v>402</v>
      </c>
      <c r="D30" s="2">
        <v>561</v>
      </c>
    </row>
    <row r="31" spans="1:4" x14ac:dyDescent="0.2">
      <c r="A31" s="2" t="s">
        <v>8</v>
      </c>
      <c r="B31" s="2">
        <v>439</v>
      </c>
      <c r="C31" s="2">
        <v>704</v>
      </c>
      <c r="D31" s="2">
        <v>810</v>
      </c>
    </row>
    <row r="32" spans="1:4" x14ac:dyDescent="0.2">
      <c r="A32" s="2" t="s">
        <v>9</v>
      </c>
      <c r="B32" s="2" t="s">
        <v>10</v>
      </c>
      <c r="C32" s="2" t="s">
        <v>10</v>
      </c>
      <c r="D32" s="2" t="s">
        <v>10</v>
      </c>
    </row>
    <row r="36" spans="1:4" ht="18" x14ac:dyDescent="0.25">
      <c r="A36" s="4" t="s">
        <v>13</v>
      </c>
    </row>
    <row r="37" spans="1:4" x14ac:dyDescent="0.2">
      <c r="A37" s="2" t="s">
        <v>1</v>
      </c>
      <c r="B37" s="2" t="s">
        <v>2</v>
      </c>
      <c r="C37" s="2" t="s">
        <v>3</v>
      </c>
      <c r="D37" s="3" t="s">
        <v>4</v>
      </c>
    </row>
    <row r="38" spans="1:4" x14ac:dyDescent="0.2">
      <c r="A38" s="2" t="s">
        <v>5</v>
      </c>
      <c r="B38" s="2">
        <v>196</v>
      </c>
      <c r="C38" s="2">
        <v>249</v>
      </c>
      <c r="D38" s="2">
        <v>344</v>
      </c>
    </row>
    <row r="39" spans="1:4" x14ac:dyDescent="0.2">
      <c r="A39" s="2" t="s">
        <v>6</v>
      </c>
      <c r="B39" s="2">
        <v>270</v>
      </c>
      <c r="C39" s="2">
        <v>344</v>
      </c>
      <c r="D39" s="2">
        <v>461</v>
      </c>
    </row>
    <row r="40" spans="1:4" x14ac:dyDescent="0.2">
      <c r="A40" s="2" t="s">
        <v>7</v>
      </c>
      <c r="B40" s="2">
        <v>349</v>
      </c>
      <c r="C40" s="2">
        <v>450</v>
      </c>
      <c r="D40" s="2">
        <v>598</v>
      </c>
    </row>
    <row r="41" spans="1:4" x14ac:dyDescent="0.2">
      <c r="A41" s="2" t="s">
        <v>8</v>
      </c>
      <c r="B41" s="2">
        <v>492</v>
      </c>
      <c r="C41" s="2">
        <v>567</v>
      </c>
      <c r="D41" s="2">
        <v>863</v>
      </c>
    </row>
    <row r="42" spans="1:4" x14ac:dyDescent="0.2">
      <c r="A42" s="2" t="s">
        <v>9</v>
      </c>
      <c r="B42" s="2" t="s">
        <v>10</v>
      </c>
      <c r="C42" s="2" t="s">
        <v>10</v>
      </c>
      <c r="D42" s="2" t="s">
        <v>10</v>
      </c>
    </row>
  </sheetData>
  <customSheetViews>
    <customSheetView guid="{B43AB4DB-73B0-4E0B-B9A1-1D56E437D35E}" state="hidden">
      <selection activeCell="A5" sqref="A5:D42"/>
    </customSheetView>
    <customSheetView guid="{95F69684-2868-4FC5-861B-727DF29869DE}" fitToPage="1" state="hidden">
      <selection activeCell="A5" sqref="A5:D42"/>
      <pageMargins left="0.74803149606299213" right="0.74803149606299213" top="0.98425196850393704" bottom="0.98425196850393704" header="0.51181102362204722" footer="0.51181102362204722"/>
      <pageSetup paperSize="9" scale="79" orientation="portrait" r:id="rId1"/>
      <headerFooter alignWithMargins="0"/>
    </customSheetView>
  </customSheetViews>
  <phoneticPr fontId="4" type="noConversion"/>
  <pageMargins left="0.74803149606299213" right="0.74803149606299213" top="0.98425196850393704" bottom="0.98425196850393704" header="0.51181102362204722" footer="0.51181102362204722"/>
  <pageSetup paperSize="9" scale="79"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Quotation</vt:lpstr>
      <vt:lpstr>Rates</vt:lpstr>
      <vt:lpstr>Quotation!Print_Area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Ciara Bridgette</dc:creator>
  <cp:lastModifiedBy>Gerard Luiten</cp:lastModifiedBy>
  <cp:lastPrinted>2016-06-29T10:23:31Z</cp:lastPrinted>
  <dcterms:created xsi:type="dcterms:W3CDTF">2013-07-16T11:26:07Z</dcterms:created>
  <dcterms:modified xsi:type="dcterms:W3CDTF">2017-06-15T13:58:33Z</dcterms:modified>
</cp:coreProperties>
</file>